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0" yWindow="-30" windowWidth="1557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Лист1!$F$1:$F$172</definedName>
  </definedNames>
  <calcPr calcId="124519" refMode="R1C1"/>
</workbook>
</file>

<file path=xl/calcChain.xml><?xml version="1.0" encoding="utf-8"?>
<calcChain xmlns="http://schemas.openxmlformats.org/spreadsheetml/2006/main">
  <c r="M170" i="1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H170"/>
  <c r="I170" s="1"/>
  <c r="H169"/>
  <c r="I169" s="1"/>
  <c r="H168"/>
  <c r="I168" s="1"/>
  <c r="H167"/>
  <c r="I167" s="1"/>
  <c r="H166"/>
  <c r="I166" s="1"/>
  <c r="H165"/>
  <c r="I165" s="1"/>
  <c r="H164"/>
  <c r="I164" s="1"/>
  <c r="H163"/>
  <c r="I163" s="1"/>
  <c r="H162"/>
  <c r="I162" s="1"/>
  <c r="H161"/>
  <c r="I161" s="1"/>
  <c r="I160"/>
  <c r="H160"/>
  <c r="I159"/>
  <c r="H159"/>
  <c r="I158"/>
  <c r="H158"/>
  <c r="I157"/>
  <c r="H157"/>
  <c r="I156"/>
  <c r="H156"/>
  <c r="I153"/>
  <c r="H153"/>
  <c r="H151"/>
  <c r="I151" s="1"/>
  <c r="H149"/>
  <c r="I149" s="1"/>
  <c r="H147"/>
  <c r="I147" s="1"/>
  <c r="I145"/>
  <c r="H145"/>
  <c r="I143"/>
  <c r="H143"/>
  <c r="I141"/>
  <c r="H141"/>
  <c r="H139"/>
  <c r="I139" s="1"/>
  <c r="H137"/>
  <c r="I137" s="1"/>
  <c r="H135"/>
  <c r="I135" s="1"/>
  <c r="I134"/>
  <c r="H134"/>
  <c r="H133"/>
  <c r="I133" s="1"/>
  <c r="I132"/>
  <c r="H132"/>
  <c r="H131"/>
  <c r="I131" s="1"/>
  <c r="I130"/>
  <c r="H130"/>
  <c r="H129"/>
  <c r="I129" s="1"/>
  <c r="I127"/>
  <c r="H127"/>
  <c r="I128"/>
  <c r="H128"/>
  <c r="I126"/>
  <c r="H126"/>
  <c r="I124"/>
  <c r="H124"/>
  <c r="I122"/>
  <c r="H122"/>
  <c r="I120"/>
  <c r="H120"/>
  <c r="I118"/>
  <c r="H118"/>
  <c r="I116"/>
  <c r="H116"/>
  <c r="I114"/>
  <c r="H114"/>
  <c r="I112"/>
  <c r="H112"/>
  <c r="I110"/>
  <c r="H110"/>
  <c r="H108"/>
  <c r="I108" s="1"/>
  <c r="H105"/>
  <c r="I105" s="1"/>
  <c r="H104"/>
  <c r="I104" s="1"/>
  <c r="H103"/>
  <c r="I103" s="1"/>
  <c r="H102"/>
  <c r="I102" s="1"/>
  <c r="H101"/>
  <c r="I101" s="1"/>
  <c r="H100"/>
  <c r="I100" s="1"/>
  <c r="H99"/>
  <c r="I99" s="1"/>
  <c r="H98"/>
  <c r="I98" s="1"/>
  <c r="H97"/>
  <c r="I97" s="1"/>
  <c r="H96"/>
  <c r="I96" s="1"/>
  <c r="H95"/>
  <c r="I95" s="1"/>
  <c r="H94"/>
  <c r="I94" s="1"/>
  <c r="H93"/>
  <c r="I93" s="1"/>
  <c r="H92"/>
  <c r="I92" s="1"/>
  <c r="H91"/>
  <c r="I91" s="1"/>
  <c r="H90"/>
  <c r="I90" s="1"/>
  <c r="H89"/>
  <c r="I89" s="1"/>
  <c r="H88"/>
  <c r="I88" s="1"/>
  <c r="H87"/>
  <c r="I87" s="1"/>
  <c r="I85"/>
  <c r="H85"/>
  <c r="I84"/>
  <c r="H84"/>
  <c r="I83"/>
  <c r="H83"/>
  <c r="I82"/>
  <c r="H82"/>
  <c r="I81"/>
  <c r="H81"/>
  <c r="I80"/>
  <c r="H80"/>
  <c r="I79"/>
  <c r="H79"/>
  <c r="I78"/>
  <c r="H78"/>
  <c r="I77"/>
  <c r="H77"/>
  <c r="I76"/>
  <c r="H76"/>
  <c r="I75"/>
  <c r="H75"/>
  <c r="I74"/>
  <c r="H74"/>
  <c r="I73"/>
  <c r="H73"/>
  <c r="I72"/>
  <c r="H72"/>
  <c r="I71"/>
  <c r="H71"/>
  <c r="I70"/>
  <c r="H70"/>
  <c r="I69"/>
  <c r="H69"/>
  <c r="I68"/>
  <c r="H68"/>
  <c r="I67"/>
  <c r="H67"/>
  <c r="I66"/>
  <c r="H66"/>
  <c r="I65"/>
  <c r="H65"/>
  <c r="I64"/>
  <c r="H64"/>
  <c r="I63"/>
  <c r="H63"/>
  <c r="I62"/>
  <c r="H62"/>
  <c r="I61"/>
  <c r="H61"/>
  <c r="I60"/>
  <c r="H60"/>
  <c r="I59"/>
  <c r="H59"/>
  <c r="I58"/>
  <c r="H58"/>
  <c r="I57"/>
  <c r="H57"/>
  <c r="I56"/>
  <c r="H56"/>
  <c r="I55"/>
  <c r="H55"/>
  <c r="I54"/>
  <c r="H54"/>
  <c r="I53"/>
  <c r="H53"/>
  <c r="I52"/>
  <c r="H52"/>
  <c r="I51"/>
  <c r="H51"/>
  <c r="I50"/>
  <c r="H50"/>
  <c r="I49"/>
  <c r="H49"/>
  <c r="I48"/>
  <c r="H48"/>
  <c r="I47"/>
  <c r="H47"/>
  <c r="I46"/>
  <c r="H46"/>
  <c r="I45"/>
  <c r="H45"/>
  <c r="I44"/>
  <c r="H44"/>
  <c r="I43"/>
  <c r="H43"/>
  <c r="I42"/>
  <c r="H42"/>
  <c r="I41"/>
  <c r="H41"/>
  <c r="I40"/>
  <c r="H40"/>
  <c r="I39"/>
  <c r="H39"/>
  <c r="I38"/>
  <c r="H38"/>
  <c r="I37"/>
  <c r="H37"/>
  <c r="I36"/>
  <c r="H36"/>
  <c r="I35"/>
  <c r="H35"/>
  <c r="I34"/>
  <c r="H34"/>
  <c r="I33"/>
  <c r="H33"/>
  <c r="I32"/>
  <c r="H32"/>
  <c r="I31"/>
  <c r="H31"/>
  <c r="I30"/>
  <c r="H30"/>
  <c r="I29"/>
  <c r="H29"/>
  <c r="I28"/>
  <c r="H28"/>
  <c r="I27"/>
  <c r="H27"/>
  <c r="I26"/>
  <c r="H26"/>
  <c r="I25"/>
  <c r="H25"/>
  <c r="I24"/>
  <c r="H24"/>
  <c r="I23"/>
  <c r="H23"/>
  <c r="I22"/>
  <c r="H22"/>
  <c r="I21"/>
  <c r="H21"/>
  <c r="I20"/>
  <c r="H20"/>
  <c r="I19"/>
  <c r="H19"/>
  <c r="I18"/>
  <c r="H18"/>
  <c r="I17"/>
  <c r="H17"/>
  <c r="I16"/>
  <c r="H16"/>
  <c r="I15"/>
  <c r="H15"/>
  <c r="I14"/>
  <c r="H14"/>
  <c r="I13"/>
  <c r="H13"/>
  <c r="I12"/>
  <c r="H12"/>
  <c r="I11"/>
  <c r="H11"/>
  <c r="G157"/>
  <c r="G158"/>
  <c r="G159"/>
  <c r="G160"/>
  <c r="G161"/>
  <c r="G162"/>
  <c r="G163"/>
  <c r="G164"/>
  <c r="G165"/>
  <c r="G166"/>
  <c r="G167"/>
  <c r="G168"/>
  <c r="G169"/>
  <c r="G170"/>
  <c r="G156"/>
  <c r="G110"/>
  <c r="G112"/>
  <c r="G114"/>
  <c r="G116"/>
  <c r="G118"/>
  <c r="G120"/>
  <c r="G122"/>
  <c r="G124"/>
  <c r="G126"/>
  <c r="G127"/>
  <c r="G128"/>
  <c r="G129"/>
  <c r="G130"/>
  <c r="G131"/>
  <c r="G132"/>
  <c r="G133"/>
  <c r="G134"/>
  <c r="G135"/>
  <c r="G137"/>
  <c r="G139"/>
  <c r="G141"/>
  <c r="G143"/>
  <c r="G145"/>
  <c r="G147"/>
  <c r="G149"/>
  <c r="G151"/>
  <c r="G153"/>
  <c r="G108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87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11"/>
  <c r="L3" l="1"/>
  <c r="K172"/>
</calcChain>
</file>

<file path=xl/sharedStrings.xml><?xml version="1.0" encoding="utf-8"?>
<sst xmlns="http://schemas.openxmlformats.org/spreadsheetml/2006/main" count="584" uniqueCount="276">
  <si>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</si>
  <si>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</rPr>
      <t>чешский бисер оптом, с доставкой по России</t>
    </r>
    <r>
      <rPr>
        <sz val="14"/>
        <rFont val="Calibri"/>
        <family val="2"/>
        <charset val="204"/>
      </rPr>
      <t xml:space="preserve">                                                                                                                 </t>
    </r>
    <r>
      <rPr>
        <sz val="12"/>
        <color indexed="10"/>
        <rFont val="Calibri"/>
        <family val="2"/>
        <charset val="204"/>
      </rPr>
      <t xml:space="preserve">http://biser-businka-strass-18.com </t>
    </r>
    <r>
      <rPr>
        <sz val="12"/>
        <rFont val="Calibri"/>
        <family val="2"/>
        <charset val="204"/>
      </rPr>
      <t xml:space="preserve">                                                                                        </t>
    </r>
    <r>
      <rPr>
        <sz val="12"/>
        <color indexed="30"/>
        <rFont val="Calibri"/>
        <family val="2"/>
        <charset val="204"/>
      </rPr>
      <t>http://okeanbusin.ru</t>
    </r>
  </si>
  <si>
    <t>Изображение</t>
  </si>
  <si>
    <t>Артикул</t>
  </si>
  <si>
    <t>Упаковка</t>
  </si>
  <si>
    <t>Цена, руб</t>
  </si>
  <si>
    <t>Наличие</t>
  </si>
  <si>
    <t>количество заказа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</si>
  <si>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</si>
  <si>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</si>
  <si>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</si>
  <si>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 xml:space="preserve">сумма заказа:   </t>
  </si>
  <si>
    <t>сумма заказа:</t>
  </si>
  <si>
    <t>Цвет</t>
  </si>
  <si>
    <r>
      <rPr>
        <b/>
        <sz val="10"/>
        <rFont val="Arial"/>
        <family val="2"/>
        <charset val="204"/>
      </rPr>
      <t>№</t>
    </r>
    <r>
      <rPr>
        <b/>
        <sz val="11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магазина</t>
    </r>
  </si>
  <si>
    <r>
      <t xml:space="preserve">опт: +7 499 157-6590                        опт: +7 499 157-3151                                       </t>
    </r>
    <r>
      <rPr>
        <b/>
        <sz val="14"/>
        <color indexed="23"/>
        <rFont val="Calibri"/>
        <family val="2"/>
        <charset val="204"/>
      </rPr>
      <t xml:space="preserve">заказ отправлять на адрес: </t>
    </r>
    <r>
      <rPr>
        <sz val="14"/>
        <color indexed="62"/>
        <rFont val="Calibri"/>
        <family val="2"/>
        <charset val="204"/>
      </rPr>
      <t>optotdel18@yandex.ru</t>
    </r>
  </si>
  <si>
    <t>_</t>
  </si>
  <si>
    <t>G-A125-09</t>
  </si>
  <si>
    <t>G-F224-01</t>
  </si>
  <si>
    <t>G-E294-04A</t>
  </si>
  <si>
    <t>G-A125-10</t>
  </si>
  <si>
    <t>G-F296-02</t>
  </si>
  <si>
    <t>G-F224-03</t>
  </si>
  <si>
    <t>G-I171-30x40mm-02</t>
  </si>
  <si>
    <t>G-I171-30x40mm-01</t>
  </si>
  <si>
    <t>G-H1596-40x30x8mm-M</t>
  </si>
  <si>
    <t>G-F296-09-30x40mm</t>
  </si>
  <si>
    <t>G-F296-08-30x40mm</t>
  </si>
  <si>
    <t>G-F296-04-30x40mm</t>
  </si>
  <si>
    <t>G-F296-03-30x40mm</t>
  </si>
  <si>
    <t>G-I171-30x40mm-07</t>
  </si>
  <si>
    <t>G-I171-30x40mm-05</t>
  </si>
  <si>
    <t>G-I171-30x40mm-04</t>
  </si>
  <si>
    <t>G-I171-30x40mm-03</t>
  </si>
  <si>
    <t>G-I171-30x40mm-17</t>
  </si>
  <si>
    <t>G-I171-30x40mm-16</t>
  </si>
  <si>
    <t>G-I171-30x40mm-14</t>
  </si>
  <si>
    <t>G-I171-30x40mm-12</t>
  </si>
  <si>
    <t>G-I171-30x40mm-13</t>
  </si>
  <si>
    <t>G-I171-30x40mm-11</t>
  </si>
  <si>
    <t>G-I171-30x40mm-10</t>
  </si>
  <si>
    <t>G-I171-30x40mm-08</t>
  </si>
  <si>
    <t>G-N0233-02A</t>
  </si>
  <si>
    <t>G-N0233-01</t>
  </si>
  <si>
    <t>G-L418-20B</t>
  </si>
  <si>
    <t>G-L418-20A</t>
  </si>
  <si>
    <t>G-K142-A01</t>
  </si>
  <si>
    <t>G-K020-40x30mm-10</t>
  </si>
  <si>
    <t>G-K020-40x30mm-09</t>
  </si>
  <si>
    <t>G-J329-08-30x40mm</t>
  </si>
  <si>
    <t>G-N0233-05</t>
  </si>
  <si>
    <t>G-N0233-04</t>
  </si>
  <si>
    <t>G-N0233-03</t>
  </si>
  <si>
    <t>G-N0233-02E</t>
  </si>
  <si>
    <t>G-N0233-02C</t>
  </si>
  <si>
    <t>G-N0233-02B</t>
  </si>
  <si>
    <t>G-P024-06</t>
  </si>
  <si>
    <t>G-P024-05</t>
  </si>
  <si>
    <t>G-P024-02</t>
  </si>
  <si>
    <t>G-P024-01</t>
  </si>
  <si>
    <t>G-O124-03</t>
  </si>
  <si>
    <t>G-R349-30x40-01</t>
  </si>
  <si>
    <t>G-R270-15</t>
  </si>
  <si>
    <t xml:space="preserve"> G-R270-14</t>
  </si>
  <si>
    <t>G-R349-30x40-05</t>
  </si>
  <si>
    <t>G-R349-30x40-04</t>
  </si>
  <si>
    <t>G-R349-30x40-03</t>
  </si>
  <si>
    <t>G-R349-30x40-12</t>
  </si>
  <si>
    <t>G-R349-30x40-11</t>
  </si>
  <si>
    <t>G-R349-30x40-10</t>
  </si>
  <si>
    <t>G-R349-30x40-09</t>
  </si>
  <si>
    <t>G-R349-30x40-07</t>
  </si>
  <si>
    <t>G-R415-30x40-33</t>
  </si>
  <si>
    <t>G-R349-30x40-15</t>
  </si>
  <si>
    <t>G-R349-30x40-14</t>
  </si>
  <si>
    <t>G-R349-30x40-13</t>
  </si>
  <si>
    <t>G-S219-02</t>
  </si>
  <si>
    <t>G-R415-30x40-46</t>
  </si>
  <si>
    <t>G-R415-30x40-35</t>
  </si>
  <si>
    <t>SSHEL-E553-18B</t>
  </si>
  <si>
    <t>SHEL-Q006-03</t>
  </si>
  <si>
    <t>G-S240-28</t>
  </si>
  <si>
    <t>G-S220-01</t>
  </si>
  <si>
    <t>SSHEL-G015-34-15x20mm</t>
  </si>
  <si>
    <t>SSHEL-G014-04</t>
  </si>
  <si>
    <t>1 шт</t>
  </si>
  <si>
    <t>нет</t>
  </si>
  <si>
    <t xml:space="preserve">овал с ангелом, 20x15x2мм </t>
  </si>
  <si>
    <t>Естественный зеленый авантюрин 40x30x8.5~9 мм</t>
  </si>
  <si>
    <t xml:space="preserve">Природных тигровый глаз 40x30x7~8 мм  </t>
  </si>
  <si>
    <t>REGALITE разноцветные, 40x30x5~8 мм</t>
  </si>
  <si>
    <t>Regalite 40x31x14.5 мм</t>
  </si>
  <si>
    <t>REGALITE 40x30x7.5 мм</t>
  </si>
  <si>
    <t xml:space="preserve"> Агат коричневый  40x30x7 мм</t>
  </si>
  <si>
    <t>Синтетические серпантин, лошадиный глаз , 50x20x6 мм</t>
  </si>
  <si>
    <t>Unakite 40x30x8 мм</t>
  </si>
  <si>
    <t xml:space="preserve">Агат фиолетовый моховой 40x30x9.5 мм </t>
  </si>
  <si>
    <t>Магнезит, 40x30x8 мм</t>
  </si>
  <si>
    <t>Обсидан снежинка 40x30x8 мм</t>
  </si>
  <si>
    <t>Агат зеленый окрашенный            40x30x7.5 мм</t>
  </si>
  <si>
    <t>Вены дракона           темно-голубой                30x40 мм</t>
  </si>
  <si>
    <t>Regalite-Бирюза  40x30x7 мм  </t>
  </si>
  <si>
    <t>Вены дракона             темно-розовый              30x40 мм</t>
  </si>
  <si>
    <t>Натуральный роза, 40x30x8 мм</t>
  </si>
  <si>
    <t>Яшма брекчированные 40x30x8 мм</t>
  </si>
  <si>
    <t>Яшма Далматинец, 40x30x8 мм</t>
  </si>
  <si>
    <t>Голубой пятнистый 40x30x8 мм</t>
  </si>
  <si>
    <t>Красная яшма     40x30x8 мм</t>
  </si>
  <si>
    <t>Черный агат            40x30x8 мм</t>
  </si>
  <si>
    <t>Лазурит 40x30x8 мм</t>
  </si>
  <si>
    <t>Агата, 40x30x8 мм</t>
  </si>
  <si>
    <t>Яшма 40x30x8 мм</t>
  </si>
  <si>
    <t>Бирюзовый, окрашеный, 40x30x8 мм</t>
  </si>
  <si>
    <t xml:space="preserve"> Opalite синтетический 40x30x8 мм</t>
  </si>
  <si>
    <t xml:space="preserve">Агат сиреневый, 40~41x30~31.5x6~7 мм  </t>
  </si>
  <si>
    <t>Агата, окрашенный, темно-фиолетовые, 41x31x7 мм</t>
  </si>
  <si>
    <t>Агат, окрашеный, темно-фиолетовые, 40x29x7 мм</t>
  </si>
  <si>
    <t>Агат окрашеный коралл, 40x29x7 мм</t>
  </si>
  <si>
    <t>Агат окрашеный, шоколада, 40x30x7 мм</t>
  </si>
  <si>
    <t>Окрашеные под малахит, 40x30x7 мм</t>
  </si>
  <si>
    <t>Рубин в цоизите  40x30x7 мм</t>
  </si>
  <si>
    <t>Агат серый 40x30x8 мм</t>
  </si>
  <si>
    <t>Агат окрашеный, 40x30x7~8 мм</t>
  </si>
  <si>
    <t xml:space="preserve">Агат окрашеный,        темно-лососевый, 40~41x30~31.5x6~7 мм  </t>
  </si>
  <si>
    <t xml:space="preserve">Агат окрашеный, аквамарин, 40~41x30~31.5x6~7 мм  </t>
  </si>
  <si>
    <t xml:space="preserve">Агат окрашеный,  темно-синие, 40~41x30~31.5x6~7 мм  </t>
  </si>
  <si>
    <t xml:space="preserve">Агат окрашеный,  светло-синие, 40~41x30~31.5x6~7 мм  </t>
  </si>
  <si>
    <t xml:space="preserve">Яшма, 40x30x7~9 мм  </t>
  </si>
  <si>
    <t>Авантюрин,            40x30x7~9 мм</t>
  </si>
  <si>
    <t>Opalite,                40x30x7~9 мм</t>
  </si>
  <si>
    <t>Золотой-медный &amp; Regalite                  40x30x7.5~8.5 мм</t>
  </si>
  <si>
    <t>Агат красный,  40x30x7~9 мм</t>
  </si>
  <si>
    <t>Агат окрашеный, синие, 40x30x6~8 мм</t>
  </si>
  <si>
    <t>Агат красный         40x30x6~8 мм</t>
  </si>
  <si>
    <t>Агат ,зеленый, 40x30x6~9 мм</t>
  </si>
  <si>
    <t xml:space="preserve">Агат окрашеный,     ярко-розовые, 40x30x6~8 мм  </t>
  </si>
  <si>
    <t>Агат окрашеный,         цвет шоколада, 40x30x6~8 мм</t>
  </si>
  <si>
    <t>Агат окрашеный, васильковый,        40x30x6~8 мм</t>
  </si>
  <si>
    <t>Агат окрашеный,            серый,               40x30x6~8 мм</t>
  </si>
  <si>
    <t xml:space="preserve"> Агат окрашеный, васильковый,          40x30x6~8 мм</t>
  </si>
  <si>
    <t>Агат окрашеный,          цвет шоколада, 40x30x6~8 мм</t>
  </si>
  <si>
    <t>Агат окрашеный, светло-серые, 40x30x6~8 мм</t>
  </si>
  <si>
    <t>Агат окрашеный, Перу, 40x30x6~8 мм</t>
  </si>
  <si>
    <t>Лазурит окрашенный, 40x30x7~8 мм</t>
  </si>
  <si>
    <t xml:space="preserve">Агат окрашеный,  бежевый,                      40x30x6~8 мм  </t>
  </si>
  <si>
    <t>Агат окрашеный,         темно-золотистый, 40x30x6~8 мм</t>
  </si>
  <si>
    <t>Агат окрашеный, полосатый чёрный, 40x30x6~8 мм</t>
  </si>
  <si>
    <t>Агат окрашеный, полосатый                40x30x7.5 мм</t>
  </si>
  <si>
    <t xml:space="preserve">Натуральный черный камень                40x30x7~8 мм  </t>
  </si>
  <si>
    <t>Пауа оболочки красочный, 24.5~25x19~19.5x3.5~4 мм</t>
  </si>
  <si>
    <t>Перламутр цветок, белые, 48x49x3 мм</t>
  </si>
  <si>
    <t xml:space="preserve">Агат окрашеный, бразильский 46~48x22~24x5~8 мм  </t>
  </si>
  <si>
    <t xml:space="preserve">Перламутр белый цветок, 21x24x5.5 мм  </t>
  </si>
  <si>
    <t>Стенд с кабошонами</t>
  </si>
  <si>
    <r>
      <t xml:space="preserve">Кабошоны </t>
    </r>
    <r>
      <rPr>
        <sz val="12"/>
        <color indexed="8"/>
        <rFont val="Arial"/>
        <family val="2"/>
        <charset val="204"/>
      </rPr>
      <t>(1. из натуральных камней, 2. стеклянные, 3. миксы)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</si>
  <si>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01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</si>
  <si>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04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</si>
  <si>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05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</si>
  <si>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07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</si>
  <si>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08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</si>
  <si>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09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</si>
  <si>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11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</si>
  <si>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12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</si>
  <si>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13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</si>
  <si>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20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</si>
  <si>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23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</si>
  <si>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24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</si>
  <si>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25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</si>
  <si>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26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</si>
  <si>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27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</si>
  <si>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28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</si>
  <si>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29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</si>
  <si>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30</t>
    </r>
  </si>
  <si>
    <r>
      <rPr>
        <sz val="12"/>
        <color indexed="8"/>
        <rFont val="Arial"/>
        <family val="2"/>
        <charset val="204"/>
      </rPr>
      <t>Кабошон круглый</t>
    </r>
    <r>
      <rPr>
        <sz val="14"/>
        <color indexed="8"/>
        <rFont val="Arial"/>
        <family val="2"/>
        <charset val="204"/>
      </rPr>
      <t xml:space="preserve">       31</t>
    </r>
  </si>
  <si>
    <t>4 шт.</t>
  </si>
  <si>
    <t>Серый,                              размер: 24 мм</t>
  </si>
  <si>
    <t>Прозрачный сиреневый,                              размер: 24 мм</t>
  </si>
  <si>
    <t>Фиолетовый,                              размер: 24 мм</t>
  </si>
  <si>
    <t>Черный,                              размер: 24 мм</t>
  </si>
  <si>
    <t>Синий,                              размер: 24 мм</t>
  </si>
  <si>
    <t>Зеленый,                              размер: 24 мм</t>
  </si>
  <si>
    <t>Темно-синий,                              размер: 24 мм</t>
  </si>
  <si>
    <t>Сиреневый,                              размер: 24 мм</t>
  </si>
  <si>
    <t>Прозрачный,                              размер: 24 мм</t>
  </si>
  <si>
    <t>Белый,                              размер: 24 мм</t>
  </si>
  <si>
    <t>Красный,                              размер: 24 мм</t>
  </si>
  <si>
    <t>Оранжевый,                              размер: 24 мм</t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</si>
  <si>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01</t>
    </r>
  </si>
  <si>
    <t>17х13 мм                  8 шт./уп.</t>
  </si>
  <si>
    <t>25х18 мм         5 шт./уп.</t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</si>
  <si>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02</t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</si>
  <si>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03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</si>
  <si>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04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</si>
  <si>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05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</si>
  <si>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06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</si>
  <si>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07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</si>
  <si>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08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</si>
  <si>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09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</si>
  <si>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10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</si>
  <si>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11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</si>
  <si>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12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</si>
  <si>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13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</si>
  <si>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14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</si>
  <si>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15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</si>
  <si>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16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</si>
  <si>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17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</si>
  <si>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18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</si>
  <si>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19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</si>
  <si>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20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</si>
  <si>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21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</si>
  <si>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22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</si>
  <si>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23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</si>
  <si>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 овальный</t>
    </r>
    <r>
      <rPr>
        <sz val="14"/>
        <color indexed="8"/>
        <rFont val="Arial"/>
        <family val="2"/>
        <charset val="204"/>
      </rPr>
      <t xml:space="preserve">             </t>
    </r>
    <r>
      <rPr>
        <sz val="18"/>
        <color indexed="8"/>
        <rFont val="Arial"/>
        <family val="2"/>
        <charset val="204"/>
      </rPr>
      <t>24</t>
    </r>
    <r>
      <rPr>
        <sz val="11"/>
        <color theme="1"/>
        <rFont val="Calibri"/>
        <family val="2"/>
        <charset val="204"/>
        <scheme val="minor"/>
      </rPr>
      <t/>
    </r>
  </si>
  <si>
    <t>Серый</t>
  </si>
  <si>
    <t>Розовый</t>
  </si>
  <si>
    <t>Коричневый</t>
  </si>
  <si>
    <t>Прозрачный сиреневый</t>
  </si>
  <si>
    <t>Фиолетовый</t>
  </si>
  <si>
    <t>Бордовый</t>
  </si>
  <si>
    <t>Черный</t>
  </si>
  <si>
    <t>Синий</t>
  </si>
  <si>
    <t>Зеленый</t>
  </si>
  <si>
    <t>Темно-коричневый</t>
  </si>
  <si>
    <t>Темно-синий</t>
  </si>
  <si>
    <t>Сиреневый</t>
  </si>
  <si>
    <t>Прозрачный</t>
  </si>
  <si>
    <t>Прозрачный          бежевый</t>
  </si>
  <si>
    <t>Янтарь</t>
  </si>
  <si>
    <t>Желтый</t>
  </si>
  <si>
    <t>Бежевый</t>
  </si>
  <si>
    <t>Белый</t>
  </si>
  <si>
    <t>Коралловый</t>
  </si>
  <si>
    <t>50 гр.</t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</si>
  <si>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01</t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</si>
  <si>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02</t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</si>
  <si>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03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</si>
  <si>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04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</si>
  <si>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06</t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</si>
  <si>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09</t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</si>
  <si>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13</t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</si>
  <si>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14</t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</si>
  <si>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15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</si>
  <si>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21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</si>
  <si>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23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</si>
  <si>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24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</si>
  <si>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12"/>
        <color indexed="8"/>
        <rFont val="Arial"/>
        <family val="2"/>
        <charset val="204"/>
      </rPr>
      <t>Кабошоны микс</t>
    </r>
    <r>
      <rPr>
        <sz val="14"/>
        <color indexed="8"/>
        <rFont val="Arial"/>
        <family val="2"/>
        <charset val="204"/>
      </rPr>
      <t xml:space="preserve">       </t>
    </r>
    <r>
      <rPr>
        <sz val="20"/>
        <color indexed="8"/>
        <rFont val="Arial"/>
        <family val="2"/>
        <charset val="204"/>
      </rPr>
      <t>25</t>
    </r>
    <r>
      <rPr>
        <sz val="11"/>
        <color theme="1"/>
        <rFont val="Calibri"/>
        <family val="2"/>
        <charset val="204"/>
        <scheme val="minor"/>
      </rPr>
      <t/>
    </r>
  </si>
  <si>
    <t>Микс</t>
  </si>
  <si>
    <t>Прозрачные, 6 мм</t>
  </si>
  <si>
    <t>Прозрачные, 8 мм</t>
  </si>
  <si>
    <r>
      <t xml:space="preserve">Кабошоны         </t>
    </r>
    <r>
      <rPr>
        <sz val="20"/>
        <color indexed="8"/>
        <rFont val="Arial"/>
        <family val="2"/>
        <charset val="204"/>
      </rPr>
      <t>08</t>
    </r>
  </si>
  <si>
    <t>Смешанные</t>
  </si>
  <si>
    <t>Микс,                             3-8 мм</t>
  </si>
  <si>
    <t>1. Кабошоны из натуральных камней</t>
  </si>
  <si>
    <t>2. Кабошоны в упаковке, стекло</t>
  </si>
  <si>
    <t>3. Кабошоны весовые, микс, стекло, Preciosa</t>
  </si>
  <si>
    <r>
      <rPr>
        <sz val="14"/>
        <color indexed="8"/>
        <rFont val="Arial"/>
        <family val="2"/>
        <charset val="204"/>
      </rPr>
      <t>зелёный</t>
    </r>
    <r>
      <rPr>
        <sz val="12"/>
        <color indexed="8"/>
        <rFont val="Arial"/>
        <family val="2"/>
        <charset val="204"/>
      </rPr>
      <t xml:space="preserve">
Размер:
35-40x14-16 мм</t>
    </r>
  </si>
  <si>
    <r>
      <rPr>
        <sz val="14"/>
        <color indexed="8"/>
        <rFont val="Arial"/>
        <family val="2"/>
        <charset val="204"/>
      </rPr>
      <t>фиолетовый</t>
    </r>
    <r>
      <rPr>
        <sz val="12"/>
        <color indexed="8"/>
        <rFont val="Arial"/>
        <family val="2"/>
        <charset val="204"/>
      </rPr>
      <t xml:space="preserve">
Размер:
35-40x14-16 мм</t>
    </r>
  </si>
  <si>
    <r>
      <rPr>
        <sz val="14"/>
        <color indexed="8"/>
        <rFont val="Arial"/>
        <family val="2"/>
        <charset val="204"/>
      </rPr>
      <t>белый</t>
    </r>
    <r>
      <rPr>
        <sz val="12"/>
        <color indexed="8"/>
        <rFont val="Arial"/>
        <family val="2"/>
        <charset val="204"/>
      </rPr>
      <t xml:space="preserve">
Размер:
35-40x14-16 мм</t>
    </r>
  </si>
  <si>
    <r>
      <rPr>
        <sz val="14"/>
        <color indexed="8"/>
        <rFont val="Arial"/>
        <family val="2"/>
        <charset val="204"/>
      </rPr>
      <t>чёрный</t>
    </r>
    <r>
      <rPr>
        <sz val="12"/>
        <color indexed="8"/>
        <rFont val="Arial"/>
        <family val="2"/>
        <charset val="204"/>
      </rPr>
      <t xml:space="preserve">
Размер:
35-40x14-16 мм</t>
    </r>
  </si>
  <si>
    <r>
      <rPr>
        <sz val="14"/>
        <color indexed="8"/>
        <rFont val="Arial"/>
        <family val="2"/>
        <charset val="204"/>
      </rPr>
      <t>розовый</t>
    </r>
    <r>
      <rPr>
        <sz val="12"/>
        <color indexed="8"/>
        <rFont val="Arial"/>
        <family val="2"/>
        <charset val="204"/>
      </rPr>
      <t xml:space="preserve">
Размер:
35-40x14-16 мм</t>
    </r>
  </si>
  <si>
    <r>
      <rPr>
        <sz val="14"/>
        <color indexed="8"/>
        <rFont val="Arial"/>
        <family val="2"/>
        <charset val="204"/>
      </rPr>
      <t>красный</t>
    </r>
    <r>
      <rPr>
        <sz val="12"/>
        <color indexed="8"/>
        <rFont val="Arial"/>
        <family val="2"/>
        <charset val="204"/>
      </rPr>
      <t xml:space="preserve">
Размер:
35-40x14-16 мм</t>
    </r>
  </si>
  <si>
    <r>
      <t xml:space="preserve">Кулон из натурального камня, розочка, Amethyst       </t>
    </r>
    <r>
      <rPr>
        <sz val="12"/>
        <color indexed="8"/>
        <rFont val="Arial"/>
        <family val="2"/>
        <charset val="204"/>
      </rPr>
      <t>(Аметист)</t>
    </r>
  </si>
  <si>
    <r>
      <t xml:space="preserve">Кулон из натурального камня, розочка, Green Aventurine </t>
    </r>
    <r>
      <rPr>
        <sz val="12"/>
        <color indexed="8"/>
        <rFont val="Arial"/>
        <family val="2"/>
        <charset val="204"/>
      </rPr>
      <t>(Авантюрин)</t>
    </r>
  </si>
  <si>
    <r>
      <t xml:space="preserve">Кулон из натурального камня, розочка, Man-made Opal </t>
    </r>
    <r>
      <rPr>
        <sz val="12"/>
        <color indexed="8"/>
        <rFont val="Arial"/>
        <family val="2"/>
        <charset val="204"/>
      </rPr>
      <t>(Опал)</t>
    </r>
  </si>
  <si>
    <r>
      <t xml:space="preserve">Кулон из натурального камня, розочка, Obsidian          </t>
    </r>
    <r>
      <rPr>
        <sz val="12"/>
        <color indexed="8"/>
        <rFont val="Arial"/>
        <family val="2"/>
        <charset val="204"/>
      </rPr>
      <t>(Обсидан)</t>
    </r>
  </si>
  <si>
    <r>
      <t xml:space="preserve">Кулон из натурального камня, розочка, Rose Quartz  </t>
    </r>
    <r>
      <rPr>
        <sz val="12"/>
        <color indexed="8"/>
        <rFont val="Arial"/>
        <family val="2"/>
        <charset val="204"/>
      </rPr>
      <t>(Кварц)</t>
    </r>
  </si>
  <si>
    <r>
      <t xml:space="preserve">Кулон из натурального камня, розочка, Volcano Cherry Quart             </t>
    </r>
    <r>
      <rPr>
        <sz val="12"/>
        <color indexed="8"/>
        <rFont val="Arial"/>
        <family val="2"/>
        <charset val="204"/>
      </rPr>
      <t>(Кварц)</t>
    </r>
  </si>
  <si>
    <r>
      <t xml:space="preserve">Кулон из натурального камня, розочка, White Jade </t>
    </r>
    <r>
      <rPr>
        <sz val="12"/>
        <color indexed="8"/>
        <rFont val="Arial"/>
        <family val="2"/>
        <charset val="204"/>
      </rPr>
      <t>(Нефрит)</t>
    </r>
  </si>
  <si>
    <t>Белый- прозрачный</t>
  </si>
  <si>
    <t>Чёрный</t>
  </si>
  <si>
    <t>Голубой</t>
  </si>
  <si>
    <t>Красный</t>
  </si>
  <si>
    <t>Зелёный</t>
  </si>
  <si>
    <t>Цена по акции до 30.04.2022</t>
  </si>
  <si>
    <t>Старая цена, руб</t>
  </si>
  <si>
    <t>Цена, $</t>
  </si>
</sst>
</file>

<file path=xl/styles.xml><?xml version="1.0" encoding="utf-8"?>
<styleSheet xmlns="http://schemas.openxmlformats.org/spreadsheetml/2006/main">
  <numFmts count="1">
    <numFmt numFmtId="164" formatCode="0&quot; гр.&quot;"/>
  </numFmts>
  <fonts count="33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</font>
    <font>
      <sz val="14"/>
      <color indexed="23"/>
      <name val="Calibri"/>
      <family val="2"/>
      <charset val="204"/>
    </font>
    <font>
      <sz val="11"/>
      <name val="Calibri"/>
      <family val="2"/>
      <charset val="204"/>
    </font>
    <font>
      <sz val="12"/>
      <name val="Calibri"/>
      <family val="2"/>
      <charset val="204"/>
    </font>
    <font>
      <sz val="12"/>
      <color indexed="10"/>
      <name val="Calibri"/>
      <family val="2"/>
      <charset val="204"/>
    </font>
    <font>
      <sz val="12"/>
      <color indexed="30"/>
      <name val="Calibri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8"/>
      <name val="Calibri"/>
      <family val="2"/>
      <charset val="204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name val="Arial"/>
      <family val="2"/>
      <charset val="204"/>
    </font>
    <font>
      <sz val="14"/>
      <color indexed="62"/>
      <name val="Calibri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4"/>
      <color indexed="23"/>
      <name val="Calibri"/>
      <family val="2"/>
      <charset val="204"/>
    </font>
    <font>
      <sz val="14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12"/>
      <color indexed="63"/>
      <name val="Arial"/>
      <family val="2"/>
      <charset val="204"/>
    </font>
    <font>
      <sz val="8"/>
      <name val="Calibri"/>
      <family val="2"/>
      <charset val="204"/>
    </font>
    <font>
      <b/>
      <sz val="12"/>
      <color theme="0"/>
      <name val="Arial"/>
      <family val="2"/>
      <charset val="204"/>
    </font>
    <font>
      <sz val="18"/>
      <color indexed="8"/>
      <name val="Arial"/>
      <family val="2"/>
      <charset val="204"/>
    </font>
    <font>
      <sz val="20"/>
      <color indexed="8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11"/>
      <color rgb="FF00B050"/>
      <name val="Arial"/>
      <family val="2"/>
      <charset val="204"/>
    </font>
    <font>
      <b/>
      <strike/>
      <sz val="11"/>
      <color indexed="8"/>
      <name val="Arial"/>
      <family val="2"/>
      <charset val="204"/>
    </font>
    <font>
      <strike/>
      <sz val="11"/>
      <color theme="1"/>
      <name val="Calibri"/>
      <family val="2"/>
      <charset val="204"/>
      <scheme val="minor"/>
    </font>
    <font>
      <strike/>
      <sz val="12"/>
      <color indexed="8"/>
      <name val="Arial"/>
      <family val="2"/>
      <charset val="204"/>
    </font>
    <font>
      <sz val="11"/>
      <color theme="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horizontal="left"/>
    </xf>
  </cellStyleXfs>
  <cellXfs count="95">
    <xf numFmtId="0" fontId="0" fillId="0" borderId="0" xfId="0"/>
    <xf numFmtId="0" fontId="0" fillId="0" borderId="1" xfId="0" applyBorder="1"/>
    <xf numFmtId="0" fontId="2" fillId="2" borderId="0" xfId="1" applyFont="1" applyFill="1" applyBorder="1" applyAlignment="1">
      <alignment vertical="center" wrapText="1"/>
    </xf>
    <xf numFmtId="0" fontId="3" fillId="2" borderId="2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3" xfId="1" applyFont="1" applyFill="1" applyBorder="1" applyAlignment="1">
      <alignment vertical="center" wrapText="1"/>
    </xf>
    <xf numFmtId="14" fontId="2" fillId="0" borderId="5" xfId="1" applyNumberFormat="1" applyFont="1" applyFill="1" applyBorder="1" applyAlignment="1">
      <alignment vertical="center" wrapText="1"/>
    </xf>
    <xf numFmtId="0" fontId="0" fillId="2" borderId="0" xfId="0" applyFill="1"/>
    <xf numFmtId="0" fontId="0" fillId="0" borderId="7" xfId="0" applyBorder="1"/>
    <xf numFmtId="0" fontId="14" fillId="0" borderId="8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1" fontId="14" fillId="0" borderId="7" xfId="0" applyNumberFormat="1" applyFont="1" applyBorder="1" applyAlignment="1">
      <alignment horizontal="center" vertical="center"/>
    </xf>
    <xf numFmtId="0" fontId="0" fillId="2" borderId="0" xfId="0" applyFill="1" applyAlignment="1">
      <alignment wrapText="1"/>
    </xf>
    <xf numFmtId="0" fontId="14" fillId="0" borderId="7" xfId="0" applyFont="1" applyBorder="1" applyAlignment="1">
      <alignment horizontal="center" vertical="center" wrapText="1"/>
    </xf>
    <xf numFmtId="0" fontId="0" fillId="0" borderId="0" xfId="0" applyBorder="1"/>
    <xf numFmtId="49" fontId="20" fillId="0" borderId="7" xfId="0" applyNumberFormat="1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/>
    </xf>
    <xf numFmtId="0" fontId="15" fillId="3" borderId="1" xfId="1" applyFont="1" applyFill="1" applyBorder="1" applyAlignment="1">
      <alignment horizontal="center" vertical="center" wrapText="1"/>
    </xf>
    <xf numFmtId="164" fontId="10" fillId="4" borderId="4" xfId="1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1" fontId="14" fillId="0" borderId="11" xfId="0" applyNumberFormat="1" applyFont="1" applyBorder="1" applyAlignment="1">
      <alignment horizontal="center" vertical="center"/>
    </xf>
    <xf numFmtId="0" fontId="27" fillId="5" borderId="0" xfId="1" applyFont="1" applyFill="1" applyBorder="1" applyAlignment="1">
      <alignment horizontal="right" vertical="center"/>
    </xf>
    <xf numFmtId="49" fontId="12" fillId="5" borderId="0" xfId="0" applyNumberFormat="1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4" fillId="0" borderId="3" xfId="0" applyFont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49" fontId="29" fillId="5" borderId="0" xfId="0" applyNumberFormat="1" applyFont="1" applyFill="1" applyBorder="1" applyAlignment="1" applyProtection="1">
      <alignment horizontal="left" vertical="center"/>
      <protection locked="0"/>
    </xf>
    <xf numFmtId="0" fontId="30" fillId="5" borderId="0" xfId="0" applyFont="1" applyFill="1"/>
    <xf numFmtId="0" fontId="30" fillId="2" borderId="0" xfId="0" applyFont="1" applyFill="1"/>
    <xf numFmtId="0" fontId="30" fillId="0" borderId="0" xfId="0" applyFont="1"/>
    <xf numFmtId="0" fontId="9" fillId="7" borderId="4" xfId="1" applyFont="1" applyFill="1" applyBorder="1" applyAlignment="1">
      <alignment horizontal="center" vertical="center"/>
    </xf>
    <xf numFmtId="0" fontId="9" fillId="7" borderId="4" xfId="1" applyFont="1" applyFill="1" applyBorder="1" applyAlignment="1">
      <alignment horizontal="center" vertical="center" wrapText="1"/>
    </xf>
    <xf numFmtId="49" fontId="9" fillId="7" borderId="4" xfId="1" applyNumberFormat="1" applyFont="1" applyFill="1" applyBorder="1" applyAlignment="1">
      <alignment horizontal="center" vertical="center"/>
    </xf>
    <xf numFmtId="164" fontId="9" fillId="7" borderId="4" xfId="1" applyNumberFormat="1" applyFont="1" applyFill="1" applyBorder="1" applyAlignment="1">
      <alignment horizontal="center" vertical="center"/>
    </xf>
    <xf numFmtId="164" fontId="28" fillId="7" borderId="4" xfId="1" applyNumberFormat="1" applyFont="1" applyFill="1" applyBorder="1" applyAlignment="1">
      <alignment horizontal="center" vertical="center" wrapText="1"/>
    </xf>
    <xf numFmtId="164" fontId="9" fillId="7" borderId="4" xfId="1" applyNumberFormat="1" applyFont="1" applyFill="1" applyBorder="1" applyAlignment="1">
      <alignment horizontal="center" vertical="center" wrapText="1"/>
    </xf>
    <xf numFmtId="4" fontId="31" fillId="0" borderId="7" xfId="0" applyNumberFormat="1" applyFont="1" applyBorder="1" applyAlignment="1">
      <alignment horizontal="center" vertical="center"/>
    </xf>
    <xf numFmtId="4" fontId="14" fillId="0" borderId="7" xfId="0" applyNumberFormat="1" applyFont="1" applyBorder="1" applyAlignment="1">
      <alignment horizontal="center" vertical="center"/>
    </xf>
    <xf numFmtId="4" fontId="31" fillId="0" borderId="2" xfId="0" applyNumberFormat="1" applyFont="1" applyBorder="1" applyAlignment="1">
      <alignment horizontal="center" vertical="center"/>
    </xf>
    <xf numFmtId="4" fontId="14" fillId="0" borderId="2" xfId="0" applyNumberFormat="1" applyFont="1" applyBorder="1" applyAlignment="1">
      <alignment horizontal="center" vertical="center"/>
    </xf>
    <xf numFmtId="4" fontId="31" fillId="0" borderId="0" xfId="0" applyNumberFormat="1" applyFont="1" applyBorder="1" applyAlignment="1">
      <alignment horizontal="center" vertical="center"/>
    </xf>
    <xf numFmtId="4" fontId="14" fillId="0" borderId="0" xfId="0" applyNumberFormat="1" applyFont="1" applyBorder="1" applyAlignment="1">
      <alignment horizontal="center" vertical="center"/>
    </xf>
    <xf numFmtId="4" fontId="14" fillId="0" borderId="3" xfId="0" applyNumberFormat="1" applyFont="1" applyBorder="1" applyAlignment="1">
      <alignment horizontal="center" vertical="center"/>
    </xf>
    <xf numFmtId="4" fontId="31" fillId="0" borderId="3" xfId="0" applyNumberFormat="1" applyFont="1" applyBorder="1" applyAlignment="1">
      <alignment horizontal="center" vertical="center"/>
    </xf>
    <xf numFmtId="0" fontId="32" fillId="0" borderId="1" xfId="0" applyFont="1" applyBorder="1"/>
    <xf numFmtId="0" fontId="24" fillId="6" borderId="1" xfId="0" applyFont="1" applyFill="1" applyBorder="1" applyAlignment="1">
      <alignment horizontal="center" vertical="center"/>
    </xf>
    <xf numFmtId="0" fontId="24" fillId="6" borderId="0" xfId="0" applyFont="1" applyFill="1" applyAlignment="1">
      <alignment horizontal="center" vertical="center"/>
    </xf>
    <xf numFmtId="0" fontId="6" fillId="0" borderId="7" xfId="1" applyFont="1" applyFill="1" applyBorder="1" applyAlignment="1">
      <alignment horizontal="right" vertical="center"/>
    </xf>
    <xf numFmtId="49" fontId="12" fillId="0" borderId="8" xfId="0" applyNumberFormat="1" applyFont="1" applyFill="1" applyBorder="1" applyAlignment="1" applyProtection="1">
      <alignment horizontal="left" vertical="center"/>
      <protection locked="0"/>
    </xf>
    <xf numFmtId="49" fontId="12" fillId="0" borderId="7" xfId="0" applyNumberFormat="1" applyFont="1" applyFill="1" applyBorder="1" applyAlignment="1" applyProtection="1">
      <alignment horizontal="left" vertical="center"/>
      <protection locked="0"/>
    </xf>
    <xf numFmtId="0" fontId="14" fillId="0" borderId="8" xfId="0" applyFont="1" applyBorder="1" applyAlignment="1">
      <alignment horizontal="right" vertical="center"/>
    </xf>
    <xf numFmtId="0" fontId="14" fillId="0" borderId="7" xfId="0" applyFont="1" applyBorder="1" applyAlignment="1">
      <alignment horizontal="right" vertical="center"/>
    </xf>
    <xf numFmtId="0" fontId="14" fillId="0" borderId="6" xfId="0" applyFont="1" applyBorder="1" applyAlignment="1">
      <alignment horizontal="right" vertical="center"/>
    </xf>
    <xf numFmtId="0" fontId="9" fillId="8" borderId="7" xfId="1" applyFont="1" applyFill="1" applyBorder="1" applyAlignment="1">
      <alignment horizontal="center" vertical="center"/>
    </xf>
    <xf numFmtId="0" fontId="9" fillId="8" borderId="6" xfId="1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center"/>
    </xf>
    <xf numFmtId="49" fontId="20" fillId="0" borderId="2" xfId="0" applyNumberFormat="1" applyFont="1" applyFill="1" applyBorder="1" applyAlignment="1">
      <alignment horizontal="center" vertical="center" wrapText="1"/>
    </xf>
    <xf numFmtId="49" fontId="20" fillId="0" borderId="3" xfId="0" applyNumberFormat="1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right" vertical="center"/>
    </xf>
    <xf numFmtId="0" fontId="13" fillId="0" borderId="8" xfId="0" applyFont="1" applyFill="1" applyBorder="1" applyAlignment="1">
      <alignment horizontal="left" vertical="center"/>
    </xf>
    <xf numFmtId="0" fontId="13" fillId="0" borderId="7" xfId="0" applyFont="1" applyFill="1" applyBorder="1" applyAlignment="1">
      <alignment horizontal="left" vertical="center"/>
    </xf>
    <xf numFmtId="0" fontId="13" fillId="0" borderId="6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 wrapText="1"/>
    </xf>
    <xf numFmtId="0" fontId="11" fillId="0" borderId="7" xfId="0" applyFont="1" applyBorder="1" applyAlignment="1">
      <alignment horizontal="right" vertical="center"/>
    </xf>
    <xf numFmtId="0" fontId="0" fillId="7" borderId="7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4" fontId="0" fillId="0" borderId="0" xfId="0" applyNumberFormat="1"/>
    <xf numFmtId="4" fontId="14" fillId="3" borderId="6" xfId="0" applyNumberFormat="1" applyFont="1" applyFill="1" applyBorder="1" applyAlignment="1">
      <alignment horizontal="center" vertical="center"/>
    </xf>
    <xf numFmtId="4" fontId="14" fillId="3" borderId="1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colors>
    <mruColors>
      <color rgb="FF66FF99"/>
      <color rgb="FF00FF99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142875</xdr:rowOff>
    </xdr:to>
    <xdr:pic>
      <xdr:nvPicPr>
        <xdr:cNvPr id="1025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76200"/>
          <a:ext cx="77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1335767</xdr:colOff>
      <xdr:row>0</xdr:row>
      <xdr:rowOff>78014</xdr:rowOff>
    </xdr:from>
    <xdr:to>
      <xdr:col>2</xdr:col>
      <xdr:colOff>145596</xdr:colOff>
      <xdr:row>2</xdr:row>
      <xdr:rowOff>201839</xdr:rowOff>
    </xdr:to>
    <xdr:pic>
      <xdr:nvPicPr>
        <xdr:cNvPr id="1026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5767" y="78014"/>
          <a:ext cx="771525" cy="7815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</xdr:row>
      <xdr:rowOff>57150</xdr:rowOff>
    </xdr:from>
    <xdr:to>
      <xdr:col>0</xdr:col>
      <xdr:colOff>1362075</xdr:colOff>
      <xdr:row>10</xdr:row>
      <xdr:rowOff>1390650</xdr:rowOff>
    </xdr:to>
    <xdr:pic>
      <xdr:nvPicPr>
        <xdr:cNvPr id="1027" name="Рисунок 22" descr="e8d16f52-1576-4952-a481-f585f4776db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2371725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19050</xdr:rowOff>
    </xdr:from>
    <xdr:to>
      <xdr:col>0</xdr:col>
      <xdr:colOff>1352550</xdr:colOff>
      <xdr:row>11</xdr:row>
      <xdr:rowOff>1371600</xdr:rowOff>
    </xdr:to>
    <xdr:pic>
      <xdr:nvPicPr>
        <xdr:cNvPr id="1028" name="Рисунок 23" descr="6981a3d9-6462-4cef-b890-d50b4a9f8eb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733800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28575</xdr:rowOff>
    </xdr:from>
    <xdr:to>
      <xdr:col>0</xdr:col>
      <xdr:colOff>1343025</xdr:colOff>
      <xdr:row>12</xdr:row>
      <xdr:rowOff>1371600</xdr:rowOff>
    </xdr:to>
    <xdr:pic>
      <xdr:nvPicPr>
        <xdr:cNvPr id="1029" name="Рисунок 24" descr="d7ea6d50-4d60-4837-a8dc-7994c277571e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14350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13</xdr:row>
      <xdr:rowOff>19050</xdr:rowOff>
    </xdr:from>
    <xdr:to>
      <xdr:col>0</xdr:col>
      <xdr:colOff>1352550</xdr:colOff>
      <xdr:row>13</xdr:row>
      <xdr:rowOff>1362075</xdr:rowOff>
    </xdr:to>
    <xdr:pic>
      <xdr:nvPicPr>
        <xdr:cNvPr id="1030" name="Рисунок 25" descr="3dcf98ef-728c-4ea1-b39c-e155e64d5c6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653415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0</xdr:col>
      <xdr:colOff>1352550</xdr:colOff>
      <xdr:row>14</xdr:row>
      <xdr:rowOff>1371600</xdr:rowOff>
    </xdr:to>
    <xdr:pic>
      <xdr:nvPicPr>
        <xdr:cNvPr id="1031" name="Рисунок 26" descr="e866ca41-ebba-4bc0-b3e9-4bb6fae6b796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7934325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15</xdr:row>
      <xdr:rowOff>19050</xdr:rowOff>
    </xdr:from>
    <xdr:to>
      <xdr:col>0</xdr:col>
      <xdr:colOff>1209675</xdr:colOff>
      <xdr:row>15</xdr:row>
      <xdr:rowOff>1371600</xdr:rowOff>
    </xdr:to>
    <xdr:pic>
      <xdr:nvPicPr>
        <xdr:cNvPr id="1032" name="Рисунок 27" descr="6e7077c4-6ab3-4f86-8540-2abc1410f78d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9334500"/>
          <a:ext cx="11430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16</xdr:row>
      <xdr:rowOff>66675</xdr:rowOff>
    </xdr:from>
    <xdr:to>
      <xdr:col>0</xdr:col>
      <xdr:colOff>1352550</xdr:colOff>
      <xdr:row>16</xdr:row>
      <xdr:rowOff>1228725</xdr:rowOff>
    </xdr:to>
    <xdr:pic>
      <xdr:nvPicPr>
        <xdr:cNvPr id="1033" name="Рисунок 28" descr="a146b931-8d51-42c6-a024-65e6be6c695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10782300"/>
          <a:ext cx="13430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17</xdr:row>
      <xdr:rowOff>114300</xdr:rowOff>
    </xdr:from>
    <xdr:to>
      <xdr:col>0</xdr:col>
      <xdr:colOff>1352550</xdr:colOff>
      <xdr:row>17</xdr:row>
      <xdr:rowOff>1181100</xdr:rowOff>
    </xdr:to>
    <xdr:pic>
      <xdr:nvPicPr>
        <xdr:cNvPr id="1034" name="Рисунок 29" descr="d598c0e7-6c08-42b6-8e86-9f2177028c6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75" y="12230100"/>
          <a:ext cx="1323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19050</xdr:rowOff>
    </xdr:from>
    <xdr:to>
      <xdr:col>0</xdr:col>
      <xdr:colOff>1295400</xdr:colOff>
      <xdr:row>18</xdr:row>
      <xdr:rowOff>1352550</xdr:rowOff>
    </xdr:to>
    <xdr:pic>
      <xdr:nvPicPr>
        <xdr:cNvPr id="1035" name="Рисунок 32" descr="2ec59ba7-f2a2-44d2-a577-1e752ef447bf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3535025"/>
          <a:ext cx="12954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85725</xdr:rowOff>
    </xdr:from>
    <xdr:to>
      <xdr:col>0</xdr:col>
      <xdr:colOff>1333500</xdr:colOff>
      <xdr:row>19</xdr:row>
      <xdr:rowOff>1333500</xdr:rowOff>
    </xdr:to>
    <xdr:pic>
      <xdr:nvPicPr>
        <xdr:cNvPr id="1037" name="Рисунок 34" descr="eca87028-0a2f-4d63-a5bf-2dc4e171d17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5001875"/>
          <a:ext cx="13335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</xdr:row>
      <xdr:rowOff>19050</xdr:rowOff>
    </xdr:from>
    <xdr:to>
      <xdr:col>0</xdr:col>
      <xdr:colOff>1343025</xdr:colOff>
      <xdr:row>20</xdr:row>
      <xdr:rowOff>1276350</xdr:rowOff>
    </xdr:to>
    <xdr:pic>
      <xdr:nvPicPr>
        <xdr:cNvPr id="1038" name="Рисунок 35" descr="8c215b8d-a9e4-4f4e-9c16-a408350ba43a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5" y="17735550"/>
          <a:ext cx="13144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21</xdr:row>
      <xdr:rowOff>104775</xdr:rowOff>
    </xdr:from>
    <xdr:to>
      <xdr:col>0</xdr:col>
      <xdr:colOff>1314450</xdr:colOff>
      <xdr:row>21</xdr:row>
      <xdr:rowOff>1228725</xdr:rowOff>
    </xdr:to>
    <xdr:pic>
      <xdr:nvPicPr>
        <xdr:cNvPr id="1039" name="Рисунок 36" descr="8175d632-871f-4b83-a4a1-16a6cd06317f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100" y="19230975"/>
          <a:ext cx="12763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28575</xdr:rowOff>
    </xdr:from>
    <xdr:to>
      <xdr:col>0</xdr:col>
      <xdr:colOff>1352550</xdr:colOff>
      <xdr:row>22</xdr:row>
      <xdr:rowOff>1266825</xdr:rowOff>
    </xdr:to>
    <xdr:pic>
      <xdr:nvPicPr>
        <xdr:cNvPr id="1040" name="Рисунок 37" descr="b069f312-1d2a-44a4-8e7f-bf607c3b797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0554950"/>
          <a:ext cx="13525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0</xdr:col>
      <xdr:colOff>1362075</xdr:colOff>
      <xdr:row>23</xdr:row>
      <xdr:rowOff>1371600</xdr:rowOff>
    </xdr:to>
    <xdr:pic>
      <xdr:nvPicPr>
        <xdr:cNvPr id="1041" name="Рисунок 38" descr="48e1082e-d6f9-4804-9f36-22ffb9ff47c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1936075"/>
          <a:ext cx="13620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57150</xdr:rowOff>
    </xdr:from>
    <xdr:to>
      <xdr:col>0</xdr:col>
      <xdr:colOff>1352550</xdr:colOff>
      <xdr:row>24</xdr:row>
      <xdr:rowOff>1352550</xdr:rowOff>
    </xdr:to>
    <xdr:pic>
      <xdr:nvPicPr>
        <xdr:cNvPr id="1042" name="Рисунок 39" descr="fb0af16a-e1dc-46c3-a874-300674d4285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3383875"/>
          <a:ext cx="13525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25</xdr:row>
      <xdr:rowOff>57150</xdr:rowOff>
    </xdr:from>
    <xdr:to>
      <xdr:col>0</xdr:col>
      <xdr:colOff>1333500</xdr:colOff>
      <xdr:row>25</xdr:row>
      <xdr:rowOff>1333500</xdr:rowOff>
    </xdr:to>
    <xdr:pic>
      <xdr:nvPicPr>
        <xdr:cNvPr id="1043" name="Рисунок 40" descr="239ac5ed-f35f-40d9-af87-9cf569f11fad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" y="24784050"/>
          <a:ext cx="12954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200025</xdr:rowOff>
    </xdr:from>
    <xdr:to>
      <xdr:col>0</xdr:col>
      <xdr:colOff>1333500</xdr:colOff>
      <xdr:row>26</xdr:row>
      <xdr:rowOff>1314450</xdr:rowOff>
    </xdr:to>
    <xdr:pic>
      <xdr:nvPicPr>
        <xdr:cNvPr id="1044" name="Рисунок 41" descr="e6a1e181-858c-424e-b625-43044575a1b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6327100"/>
          <a:ext cx="13335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27</xdr:row>
      <xdr:rowOff>161925</xdr:rowOff>
    </xdr:from>
    <xdr:to>
      <xdr:col>0</xdr:col>
      <xdr:colOff>1343025</xdr:colOff>
      <xdr:row>27</xdr:row>
      <xdr:rowOff>1162050</xdr:rowOff>
    </xdr:to>
    <xdr:pic>
      <xdr:nvPicPr>
        <xdr:cNvPr id="1045" name="Рисунок 42" descr="4ae4be37-cc04-49f0-9acc-a643569142a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" y="27689175"/>
          <a:ext cx="13144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28</xdr:row>
      <xdr:rowOff>104775</xdr:rowOff>
    </xdr:from>
    <xdr:to>
      <xdr:col>0</xdr:col>
      <xdr:colOff>1352550</xdr:colOff>
      <xdr:row>28</xdr:row>
      <xdr:rowOff>1200150</xdr:rowOff>
    </xdr:to>
    <xdr:pic>
      <xdr:nvPicPr>
        <xdr:cNvPr id="1046" name="Рисунок 43" descr="c609f6b0-485c-4f93-8fee-eea7a0ad431b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" y="29032200"/>
          <a:ext cx="13144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29</xdr:row>
      <xdr:rowOff>114300</xdr:rowOff>
    </xdr:from>
    <xdr:to>
      <xdr:col>0</xdr:col>
      <xdr:colOff>1362075</xdr:colOff>
      <xdr:row>29</xdr:row>
      <xdr:rowOff>1200150</xdr:rowOff>
    </xdr:to>
    <xdr:pic>
      <xdr:nvPicPr>
        <xdr:cNvPr id="1047" name="Рисунок 44" descr="0d39a556-2c99-47d6-95c1-51f650d1a02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" y="30441900"/>
          <a:ext cx="13430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123825</xdr:rowOff>
    </xdr:from>
    <xdr:to>
      <xdr:col>0</xdr:col>
      <xdr:colOff>1376082</xdr:colOff>
      <xdr:row>30</xdr:row>
      <xdr:rowOff>1171575</xdr:rowOff>
    </xdr:to>
    <xdr:pic>
      <xdr:nvPicPr>
        <xdr:cNvPr id="1048" name="Рисунок 45" descr="243c7dd8-7679-402f-8827-d626bad7078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1851600"/>
          <a:ext cx="13716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31</xdr:row>
      <xdr:rowOff>85725</xdr:rowOff>
    </xdr:from>
    <xdr:to>
      <xdr:col>0</xdr:col>
      <xdr:colOff>1343025</xdr:colOff>
      <xdr:row>31</xdr:row>
      <xdr:rowOff>1162050</xdr:rowOff>
    </xdr:to>
    <xdr:pic>
      <xdr:nvPicPr>
        <xdr:cNvPr id="1049" name="Рисунок 46" descr="f8e24aea-56d5-4563-8fb6-1de2d030290b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33213675"/>
          <a:ext cx="1314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32</xdr:row>
      <xdr:rowOff>114300</xdr:rowOff>
    </xdr:from>
    <xdr:to>
      <xdr:col>0</xdr:col>
      <xdr:colOff>1333500</xdr:colOff>
      <xdr:row>32</xdr:row>
      <xdr:rowOff>1114425</xdr:rowOff>
    </xdr:to>
    <xdr:pic>
      <xdr:nvPicPr>
        <xdr:cNvPr id="1050" name="Рисунок 47" descr="9d6b15db-c06f-428f-9d31-fb929bde67f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7813" t="19965" r="7986" b="16667"/>
        <a:stretch>
          <a:fillRect/>
        </a:stretch>
      </xdr:blipFill>
      <xdr:spPr bwMode="auto">
        <a:xfrm>
          <a:off x="9525" y="34642425"/>
          <a:ext cx="13239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33</xdr:row>
      <xdr:rowOff>219075</xdr:rowOff>
    </xdr:from>
    <xdr:to>
      <xdr:col>0</xdr:col>
      <xdr:colOff>1323975</xdr:colOff>
      <xdr:row>33</xdr:row>
      <xdr:rowOff>1133475</xdr:rowOff>
    </xdr:to>
    <xdr:pic>
      <xdr:nvPicPr>
        <xdr:cNvPr id="1051" name="Рисунок 48" descr="91c442f8-f5dc-4a52-9795-8d272324f58f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9116" t="20833" r="5382" b="19705"/>
        <a:stretch>
          <a:fillRect/>
        </a:stretch>
      </xdr:blipFill>
      <xdr:spPr bwMode="auto">
        <a:xfrm>
          <a:off x="9525" y="36147375"/>
          <a:ext cx="1314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0</xdr:col>
      <xdr:colOff>1362075</xdr:colOff>
      <xdr:row>35</xdr:row>
      <xdr:rowOff>560</xdr:rowOff>
    </xdr:to>
    <xdr:pic>
      <xdr:nvPicPr>
        <xdr:cNvPr id="1052" name="Рисунок 50" descr="dcef6f4d-2f98-403e-b5c8-1426f21b1f9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7338000"/>
          <a:ext cx="13620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35</xdr:row>
      <xdr:rowOff>66675</xdr:rowOff>
    </xdr:from>
    <xdr:to>
      <xdr:col>0</xdr:col>
      <xdr:colOff>1343025</xdr:colOff>
      <xdr:row>35</xdr:row>
      <xdr:rowOff>1238250</xdr:rowOff>
    </xdr:to>
    <xdr:pic>
      <xdr:nvPicPr>
        <xdr:cNvPr id="1053" name="Рисунок 51" descr="d9f7a371-6642-40a8-bc1e-39a720b15f3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38795325"/>
          <a:ext cx="13335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36</xdr:row>
      <xdr:rowOff>38100</xdr:rowOff>
    </xdr:from>
    <xdr:to>
      <xdr:col>0</xdr:col>
      <xdr:colOff>1352550</xdr:colOff>
      <xdr:row>36</xdr:row>
      <xdr:rowOff>1257300</xdr:rowOff>
    </xdr:to>
    <xdr:pic>
      <xdr:nvPicPr>
        <xdr:cNvPr id="1054" name="Рисунок 52" descr="4d13e0c5-f49c-44d7-af33-c5d621150edd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050" y="40166925"/>
          <a:ext cx="13335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28575</xdr:rowOff>
    </xdr:from>
    <xdr:to>
      <xdr:col>0</xdr:col>
      <xdr:colOff>1352550</xdr:colOff>
      <xdr:row>37</xdr:row>
      <xdr:rowOff>1352550</xdr:rowOff>
    </xdr:to>
    <xdr:pic>
      <xdr:nvPicPr>
        <xdr:cNvPr id="1055" name="Рисунок 53" descr="33040210-5541-4fc3-9e40-1261188d8ad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1557575"/>
          <a:ext cx="13525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38</xdr:row>
      <xdr:rowOff>28575</xdr:rowOff>
    </xdr:from>
    <xdr:to>
      <xdr:col>0</xdr:col>
      <xdr:colOff>1343025</xdr:colOff>
      <xdr:row>38</xdr:row>
      <xdr:rowOff>1371600</xdr:rowOff>
    </xdr:to>
    <xdr:pic>
      <xdr:nvPicPr>
        <xdr:cNvPr id="1056" name="Рисунок 54" descr="b403c236-d0e8-4a29-9047-b94eb8f1b74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42957750"/>
          <a:ext cx="13335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39</xdr:row>
      <xdr:rowOff>38100</xdr:rowOff>
    </xdr:from>
    <xdr:to>
      <xdr:col>0</xdr:col>
      <xdr:colOff>1314450</xdr:colOff>
      <xdr:row>39</xdr:row>
      <xdr:rowOff>1362075</xdr:rowOff>
    </xdr:to>
    <xdr:pic>
      <xdr:nvPicPr>
        <xdr:cNvPr id="1057" name="Рисунок 56" descr="14d0eb20-2921-414d-b2d2-f0ee8c3a628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100" y="44367450"/>
          <a:ext cx="12763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40</xdr:row>
      <xdr:rowOff>57150</xdr:rowOff>
    </xdr:from>
    <xdr:to>
      <xdr:col>0</xdr:col>
      <xdr:colOff>1352550</xdr:colOff>
      <xdr:row>40</xdr:row>
      <xdr:rowOff>1295400</xdr:rowOff>
    </xdr:to>
    <xdr:pic>
      <xdr:nvPicPr>
        <xdr:cNvPr id="1058" name="Рисунок 58" descr="5097a186-071d-43ba-8fcf-f50640b3164d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050" y="45786675"/>
          <a:ext cx="13335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41</xdr:row>
      <xdr:rowOff>219075</xdr:rowOff>
    </xdr:from>
    <xdr:to>
      <xdr:col>0</xdr:col>
      <xdr:colOff>1333500</xdr:colOff>
      <xdr:row>41</xdr:row>
      <xdr:rowOff>1143000</xdr:rowOff>
    </xdr:to>
    <xdr:pic>
      <xdr:nvPicPr>
        <xdr:cNvPr id="1059" name="Рисунок 59" descr="427fad9d-b354-4a9c-a8da-de7e37e96e1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47348775"/>
          <a:ext cx="13239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42</xdr:row>
      <xdr:rowOff>19050</xdr:rowOff>
    </xdr:from>
    <xdr:to>
      <xdr:col>0</xdr:col>
      <xdr:colOff>1343025</xdr:colOff>
      <xdr:row>42</xdr:row>
      <xdr:rowOff>1381125</xdr:rowOff>
    </xdr:to>
    <xdr:pic>
      <xdr:nvPicPr>
        <xdr:cNvPr id="1060" name="Рисунок 60" descr="9c0849bf-df63-4a53-818d-51f1da6358ec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8575" y="48548925"/>
          <a:ext cx="13144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57150</xdr:rowOff>
    </xdr:from>
    <xdr:to>
      <xdr:col>0</xdr:col>
      <xdr:colOff>1323975</xdr:colOff>
      <xdr:row>43</xdr:row>
      <xdr:rowOff>1266825</xdr:rowOff>
    </xdr:to>
    <xdr:pic>
      <xdr:nvPicPr>
        <xdr:cNvPr id="1061" name="Рисунок 61" descr="4182428d-98f5-4bd9-86d7-0821d797d0aa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49987200"/>
          <a:ext cx="13239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9525</xdr:rowOff>
    </xdr:from>
    <xdr:to>
      <xdr:col>0</xdr:col>
      <xdr:colOff>1333500</xdr:colOff>
      <xdr:row>44</xdr:row>
      <xdr:rowOff>1343025</xdr:rowOff>
    </xdr:to>
    <xdr:pic>
      <xdr:nvPicPr>
        <xdr:cNvPr id="1062" name="Рисунок 62" descr="b61a625c-90a8-4a8f-9af2-866285995fd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5133975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45</xdr:row>
      <xdr:rowOff>19050</xdr:rowOff>
    </xdr:from>
    <xdr:to>
      <xdr:col>0</xdr:col>
      <xdr:colOff>1362075</xdr:colOff>
      <xdr:row>45</xdr:row>
      <xdr:rowOff>1343025</xdr:rowOff>
    </xdr:to>
    <xdr:pic>
      <xdr:nvPicPr>
        <xdr:cNvPr id="1063" name="Рисунок 63" descr="bd9245d4-0612-4b5f-a446-20c303e46d5c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52749450"/>
          <a:ext cx="13525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46</xdr:row>
      <xdr:rowOff>19050</xdr:rowOff>
    </xdr:from>
    <xdr:to>
      <xdr:col>0</xdr:col>
      <xdr:colOff>1343025</xdr:colOff>
      <xdr:row>46</xdr:row>
      <xdr:rowOff>1343025</xdr:rowOff>
    </xdr:to>
    <xdr:pic>
      <xdr:nvPicPr>
        <xdr:cNvPr id="1064" name="Рисунок 64" descr="ded0d49a-6fbe-45b4-9bbc-7acb90aaab2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" y="54149625"/>
          <a:ext cx="13335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47</xdr:row>
      <xdr:rowOff>104775</xdr:rowOff>
    </xdr:from>
    <xdr:to>
      <xdr:col>0</xdr:col>
      <xdr:colOff>1333500</xdr:colOff>
      <xdr:row>47</xdr:row>
      <xdr:rowOff>1152525</xdr:rowOff>
    </xdr:to>
    <xdr:pic>
      <xdr:nvPicPr>
        <xdr:cNvPr id="1065" name="Рисунок 65" descr="404f4e40-55f9-4ed4-aa57-6cdaee52eb5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" y="55635525"/>
          <a:ext cx="13239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48</xdr:row>
      <xdr:rowOff>9525</xdr:rowOff>
    </xdr:from>
    <xdr:to>
      <xdr:col>0</xdr:col>
      <xdr:colOff>1304925</xdr:colOff>
      <xdr:row>48</xdr:row>
      <xdr:rowOff>1162050</xdr:rowOff>
    </xdr:to>
    <xdr:pic>
      <xdr:nvPicPr>
        <xdr:cNvPr id="1066" name="Рисунок 66" descr="1eb5c1ea-cc56-41e2-b0cf-e0298a0e0de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050" y="56940450"/>
          <a:ext cx="12858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49</xdr:row>
      <xdr:rowOff>38100</xdr:rowOff>
    </xdr:from>
    <xdr:to>
      <xdr:col>0</xdr:col>
      <xdr:colOff>1343025</xdr:colOff>
      <xdr:row>49</xdr:row>
      <xdr:rowOff>1343025</xdr:rowOff>
    </xdr:to>
    <xdr:pic>
      <xdr:nvPicPr>
        <xdr:cNvPr id="1067" name="Рисунок 67" descr="f4ec287c-9312-410f-8ba1-9ee5b2a3d16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8100" y="58369200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28575</xdr:rowOff>
    </xdr:from>
    <xdr:to>
      <xdr:col>0</xdr:col>
      <xdr:colOff>1362075</xdr:colOff>
      <xdr:row>50</xdr:row>
      <xdr:rowOff>1362075</xdr:rowOff>
    </xdr:to>
    <xdr:pic>
      <xdr:nvPicPr>
        <xdr:cNvPr id="1068" name="Рисунок 68" descr="8c9aa8d4-2902-49ce-b546-514ba7f9443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59759850"/>
          <a:ext cx="13620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51</xdr:row>
      <xdr:rowOff>180975</xdr:rowOff>
    </xdr:from>
    <xdr:to>
      <xdr:col>0</xdr:col>
      <xdr:colOff>1343025</xdr:colOff>
      <xdr:row>51</xdr:row>
      <xdr:rowOff>1152525</xdr:rowOff>
    </xdr:to>
    <xdr:pic>
      <xdr:nvPicPr>
        <xdr:cNvPr id="1069" name="Рисунок 70" descr="d45d1e55-d07a-4b56-9945-c8f217f78b38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9050" y="61312425"/>
          <a:ext cx="13239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19050</xdr:rowOff>
    </xdr:from>
    <xdr:to>
      <xdr:col>0</xdr:col>
      <xdr:colOff>1371600</xdr:colOff>
      <xdr:row>52</xdr:row>
      <xdr:rowOff>1390650</xdr:rowOff>
    </xdr:to>
    <xdr:pic>
      <xdr:nvPicPr>
        <xdr:cNvPr id="1070" name="Рисунок 71" descr="b58372be-3dff-4b57-a3ea-4152750630d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62550675"/>
          <a:ext cx="13716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53</xdr:row>
      <xdr:rowOff>133350</xdr:rowOff>
    </xdr:from>
    <xdr:to>
      <xdr:col>0</xdr:col>
      <xdr:colOff>1343025</xdr:colOff>
      <xdr:row>53</xdr:row>
      <xdr:rowOff>1076325</xdr:rowOff>
    </xdr:to>
    <xdr:pic>
      <xdr:nvPicPr>
        <xdr:cNvPr id="1071" name="Рисунок 72" descr="543ab8f6-aae7-4a8d-b0f7-154ed23904b7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9050" y="64065150"/>
          <a:ext cx="1323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28575</xdr:rowOff>
    </xdr:from>
    <xdr:to>
      <xdr:col>0</xdr:col>
      <xdr:colOff>1352550</xdr:colOff>
      <xdr:row>54</xdr:row>
      <xdr:rowOff>1381125</xdr:rowOff>
    </xdr:to>
    <xdr:pic>
      <xdr:nvPicPr>
        <xdr:cNvPr id="1073" name="Рисунок 74" descr="51e669a0-b5b5-4cb6-a122-d1d54e7c544d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63960375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38100</xdr:rowOff>
    </xdr:from>
    <xdr:to>
      <xdr:col>0</xdr:col>
      <xdr:colOff>1371600</xdr:colOff>
      <xdr:row>55</xdr:row>
      <xdr:rowOff>1323975</xdr:rowOff>
    </xdr:to>
    <xdr:pic>
      <xdr:nvPicPr>
        <xdr:cNvPr id="1074" name="Рисунок 75" descr="224f83b2-bdca-48a7-948f-0b8a4c8f762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6817042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56</xdr:row>
      <xdr:rowOff>152400</xdr:rowOff>
    </xdr:from>
    <xdr:to>
      <xdr:col>0</xdr:col>
      <xdr:colOff>1343025</xdr:colOff>
      <xdr:row>56</xdr:row>
      <xdr:rowOff>1162050</xdr:rowOff>
    </xdr:to>
    <xdr:pic>
      <xdr:nvPicPr>
        <xdr:cNvPr id="1075" name="Рисунок 76" descr="a491b729-ae0b-4bdf-8bd6-b26fc9891bbc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8100" y="69684900"/>
          <a:ext cx="13049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57</xdr:row>
      <xdr:rowOff>9525</xdr:rowOff>
    </xdr:from>
    <xdr:to>
      <xdr:col>0</xdr:col>
      <xdr:colOff>1333500</xdr:colOff>
      <xdr:row>57</xdr:row>
      <xdr:rowOff>1333500</xdr:rowOff>
    </xdr:to>
    <xdr:pic>
      <xdr:nvPicPr>
        <xdr:cNvPr id="1076" name="Рисунок 77" descr="dc007a2d-db97-4f64-9a12-6816d7e74093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70942200"/>
          <a:ext cx="1323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</xdr:row>
      <xdr:rowOff>19050</xdr:rowOff>
    </xdr:from>
    <xdr:to>
      <xdr:col>0</xdr:col>
      <xdr:colOff>1352550</xdr:colOff>
      <xdr:row>58</xdr:row>
      <xdr:rowOff>1371600</xdr:rowOff>
    </xdr:to>
    <xdr:pic>
      <xdr:nvPicPr>
        <xdr:cNvPr id="1077" name="Рисунок 78" descr="487fd54f-d679-49fa-a52f-5cffab9f6c6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72351900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59</xdr:row>
      <xdr:rowOff>19050</xdr:rowOff>
    </xdr:from>
    <xdr:to>
      <xdr:col>0</xdr:col>
      <xdr:colOff>1343025</xdr:colOff>
      <xdr:row>59</xdr:row>
      <xdr:rowOff>1123950</xdr:rowOff>
    </xdr:to>
    <xdr:pic>
      <xdr:nvPicPr>
        <xdr:cNvPr id="1078" name="Рисунок 79" descr="8654a909-0402-4336-8fa9-7f943efe9ecd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73752075"/>
          <a:ext cx="13335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60</xdr:row>
      <xdr:rowOff>19050</xdr:rowOff>
    </xdr:from>
    <xdr:to>
      <xdr:col>0</xdr:col>
      <xdr:colOff>1352550</xdr:colOff>
      <xdr:row>60</xdr:row>
      <xdr:rowOff>1362075</xdr:rowOff>
    </xdr:to>
    <xdr:pic>
      <xdr:nvPicPr>
        <xdr:cNvPr id="1079" name="Рисунок 80" descr="29a1a41c-292a-4edb-853e-dbbec501c277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7515225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61</xdr:row>
      <xdr:rowOff>142875</xdr:rowOff>
    </xdr:from>
    <xdr:to>
      <xdr:col>0</xdr:col>
      <xdr:colOff>1343025</xdr:colOff>
      <xdr:row>61</xdr:row>
      <xdr:rowOff>1047750</xdr:rowOff>
    </xdr:to>
    <xdr:pic>
      <xdr:nvPicPr>
        <xdr:cNvPr id="1080" name="Рисунок 81" descr="342a6ba3-a148-4dc0-aa39-2a2939092708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" y="76676250"/>
          <a:ext cx="1333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62</xdr:row>
      <xdr:rowOff>9525</xdr:rowOff>
    </xdr:from>
    <xdr:to>
      <xdr:col>0</xdr:col>
      <xdr:colOff>1352550</xdr:colOff>
      <xdr:row>62</xdr:row>
      <xdr:rowOff>1352550</xdr:rowOff>
    </xdr:to>
    <xdr:pic>
      <xdr:nvPicPr>
        <xdr:cNvPr id="1081" name="Рисунок 82" descr="878caac0-b5bb-46c5-ba92-5f061ae3df3e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77943075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63</xdr:row>
      <xdr:rowOff>9525</xdr:rowOff>
    </xdr:from>
    <xdr:to>
      <xdr:col>0</xdr:col>
      <xdr:colOff>1352550</xdr:colOff>
      <xdr:row>63</xdr:row>
      <xdr:rowOff>1352550</xdr:rowOff>
    </xdr:to>
    <xdr:pic>
      <xdr:nvPicPr>
        <xdr:cNvPr id="1082" name="Рисунок 83" descr="81b92881-b4cc-4a24-8a1e-733973bb84eb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7934325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64</xdr:row>
      <xdr:rowOff>19050</xdr:rowOff>
    </xdr:from>
    <xdr:to>
      <xdr:col>0</xdr:col>
      <xdr:colOff>1352550</xdr:colOff>
      <xdr:row>64</xdr:row>
      <xdr:rowOff>1352550</xdr:rowOff>
    </xdr:to>
    <xdr:pic>
      <xdr:nvPicPr>
        <xdr:cNvPr id="1083" name="Рисунок 85" descr="1a4e204a-dbf2-4392-a152-0198ab9882d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9050" y="8075295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65</xdr:row>
      <xdr:rowOff>19050</xdr:rowOff>
    </xdr:from>
    <xdr:to>
      <xdr:col>0</xdr:col>
      <xdr:colOff>1352550</xdr:colOff>
      <xdr:row>65</xdr:row>
      <xdr:rowOff>1209675</xdr:rowOff>
    </xdr:to>
    <xdr:pic>
      <xdr:nvPicPr>
        <xdr:cNvPr id="1084" name="Рисунок 86" descr="e0475ae4-4de5-41dc-a547-7cc93a39891f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82153125"/>
          <a:ext cx="13430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66</xdr:row>
      <xdr:rowOff>9525</xdr:rowOff>
    </xdr:from>
    <xdr:to>
      <xdr:col>0</xdr:col>
      <xdr:colOff>1333500</xdr:colOff>
      <xdr:row>66</xdr:row>
      <xdr:rowOff>1304925</xdr:rowOff>
    </xdr:to>
    <xdr:pic>
      <xdr:nvPicPr>
        <xdr:cNvPr id="1085" name="Рисунок 88" descr="5d7521ef-9707-442c-8dcf-10b1b5a1e248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83543775"/>
          <a:ext cx="13239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67</xdr:row>
      <xdr:rowOff>9525</xdr:rowOff>
    </xdr:from>
    <xdr:to>
      <xdr:col>0</xdr:col>
      <xdr:colOff>1352550</xdr:colOff>
      <xdr:row>67</xdr:row>
      <xdr:rowOff>1352550</xdr:rowOff>
    </xdr:to>
    <xdr:pic>
      <xdr:nvPicPr>
        <xdr:cNvPr id="1086" name="Рисунок 89" descr="e49f4bd4-bef7-4e5d-954b-953bedf08b96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8494395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19050</xdr:rowOff>
    </xdr:from>
    <xdr:to>
      <xdr:col>0</xdr:col>
      <xdr:colOff>1343025</xdr:colOff>
      <xdr:row>68</xdr:row>
      <xdr:rowOff>1362075</xdr:rowOff>
    </xdr:to>
    <xdr:pic>
      <xdr:nvPicPr>
        <xdr:cNvPr id="1087" name="Рисунок 90" descr="09d63e26-68bf-478b-ae06-dddad4be345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8635365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</xdr:row>
      <xdr:rowOff>19050</xdr:rowOff>
    </xdr:from>
    <xdr:to>
      <xdr:col>0</xdr:col>
      <xdr:colOff>1352550</xdr:colOff>
      <xdr:row>69</xdr:row>
      <xdr:rowOff>1371600</xdr:rowOff>
    </xdr:to>
    <xdr:pic>
      <xdr:nvPicPr>
        <xdr:cNvPr id="1088" name="Рисунок 91" descr="32104dd4-6f9e-42dc-b2e1-00e243a1fce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84953475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</xdr:row>
      <xdr:rowOff>28575</xdr:rowOff>
    </xdr:from>
    <xdr:to>
      <xdr:col>0</xdr:col>
      <xdr:colOff>1362075</xdr:colOff>
      <xdr:row>70</xdr:row>
      <xdr:rowOff>1247775</xdr:rowOff>
    </xdr:to>
    <xdr:pic>
      <xdr:nvPicPr>
        <xdr:cNvPr id="1089" name="Рисунок 92" descr="313dbbca-0dac-4243-9cf4-080e8ac88b0b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89163525"/>
          <a:ext cx="1362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71</xdr:row>
      <xdr:rowOff>76200</xdr:rowOff>
    </xdr:from>
    <xdr:to>
      <xdr:col>0</xdr:col>
      <xdr:colOff>1323975</xdr:colOff>
      <xdr:row>71</xdr:row>
      <xdr:rowOff>1219200</xdr:rowOff>
    </xdr:to>
    <xdr:pic>
      <xdr:nvPicPr>
        <xdr:cNvPr id="1090" name="Рисунок 93" descr="2d79587a-8c29-4541-8be7-da63ff6a4ecb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90611325"/>
          <a:ext cx="13144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28575</xdr:rowOff>
    </xdr:from>
    <xdr:to>
      <xdr:col>0</xdr:col>
      <xdr:colOff>1371600</xdr:colOff>
      <xdr:row>72</xdr:row>
      <xdr:rowOff>1371600</xdr:rowOff>
    </xdr:to>
    <xdr:pic>
      <xdr:nvPicPr>
        <xdr:cNvPr id="1091" name="Рисунок 94" descr="ea11ac28-90e4-4025-80d2-eb9715aa8178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91963875"/>
          <a:ext cx="13716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</xdr:row>
      <xdr:rowOff>28575</xdr:rowOff>
    </xdr:from>
    <xdr:to>
      <xdr:col>0</xdr:col>
      <xdr:colOff>1343025</xdr:colOff>
      <xdr:row>73</xdr:row>
      <xdr:rowOff>1371600</xdr:rowOff>
    </xdr:to>
    <xdr:pic>
      <xdr:nvPicPr>
        <xdr:cNvPr id="1093" name="Рисунок 96" descr="398a004c-ee77-4929-bddc-6692a58801dd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9056370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9525</xdr:rowOff>
    </xdr:from>
    <xdr:to>
      <xdr:col>0</xdr:col>
      <xdr:colOff>1343025</xdr:colOff>
      <xdr:row>74</xdr:row>
      <xdr:rowOff>1209675</xdr:rowOff>
    </xdr:to>
    <xdr:pic>
      <xdr:nvPicPr>
        <xdr:cNvPr id="1094" name="Рисунок 97" descr="e3787fe4-b43e-4739-94b3-ce15edb777ec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96145350"/>
          <a:ext cx="13430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75</xdr:row>
      <xdr:rowOff>85725</xdr:rowOff>
    </xdr:from>
    <xdr:to>
      <xdr:col>0</xdr:col>
      <xdr:colOff>1343025</xdr:colOff>
      <xdr:row>75</xdr:row>
      <xdr:rowOff>1285875</xdr:rowOff>
    </xdr:to>
    <xdr:pic>
      <xdr:nvPicPr>
        <xdr:cNvPr id="1095" name="Рисунок 98" descr="888c5c18-81a6-46f2-a889-2df400ac1d8a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" y="97621725"/>
          <a:ext cx="13335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76</xdr:row>
      <xdr:rowOff>38100</xdr:rowOff>
    </xdr:from>
    <xdr:to>
      <xdr:col>0</xdr:col>
      <xdr:colOff>1381125</xdr:colOff>
      <xdr:row>76</xdr:row>
      <xdr:rowOff>1390650</xdr:rowOff>
    </xdr:to>
    <xdr:pic>
      <xdr:nvPicPr>
        <xdr:cNvPr id="1096" name="Рисунок 100" descr="9f517407-517e-4a60-a416-4f2b032481b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8575" y="95821500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77</xdr:row>
      <xdr:rowOff>0</xdr:rowOff>
    </xdr:from>
    <xdr:to>
      <xdr:col>0</xdr:col>
      <xdr:colOff>1381125</xdr:colOff>
      <xdr:row>77</xdr:row>
      <xdr:rowOff>1390650</xdr:rowOff>
    </xdr:to>
    <xdr:pic>
      <xdr:nvPicPr>
        <xdr:cNvPr id="1098" name="Рисунок 103" descr="316ae289-d560-4298-a8c3-ed736e82153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8575" y="97183575"/>
          <a:ext cx="13525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19617</xdr:colOff>
      <xdr:row>9</xdr:row>
      <xdr:rowOff>9527</xdr:rowOff>
    </xdr:from>
    <xdr:to>
      <xdr:col>15</xdr:col>
      <xdr:colOff>452323</xdr:colOff>
      <xdr:row>16</xdr:row>
      <xdr:rowOff>781052</xdr:rowOff>
    </xdr:to>
    <xdr:pic>
      <xdr:nvPicPr>
        <xdr:cNvPr id="74" name="Рисунок 73" descr="kaboshon-3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669349" y="2413456"/>
          <a:ext cx="3437617" cy="9502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23812</xdr:rowOff>
    </xdr:from>
    <xdr:to>
      <xdr:col>0</xdr:col>
      <xdr:colOff>1381125</xdr:colOff>
      <xdr:row>86</xdr:row>
      <xdr:rowOff>1404937</xdr:rowOff>
    </xdr:to>
    <xdr:pic>
      <xdr:nvPicPr>
        <xdr:cNvPr id="85" name="Рисунок 84" descr="kab-st-1-01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9857184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23812</xdr:rowOff>
    </xdr:from>
    <xdr:to>
      <xdr:col>0</xdr:col>
      <xdr:colOff>1381125</xdr:colOff>
      <xdr:row>88</xdr:row>
      <xdr:rowOff>0</xdr:rowOff>
    </xdr:to>
    <xdr:pic>
      <xdr:nvPicPr>
        <xdr:cNvPr id="86" name="Рисунок 85" descr="kab-st-1-04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9997678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23812</xdr:rowOff>
    </xdr:from>
    <xdr:to>
      <xdr:col>0</xdr:col>
      <xdr:colOff>1381125</xdr:colOff>
      <xdr:row>88</xdr:row>
      <xdr:rowOff>1404937</xdr:rowOff>
    </xdr:to>
    <xdr:pic>
      <xdr:nvPicPr>
        <xdr:cNvPr id="87" name="Рисунок 86" descr="kab-st-1-05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10138171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23812</xdr:rowOff>
    </xdr:from>
    <xdr:to>
      <xdr:col>0</xdr:col>
      <xdr:colOff>1381125</xdr:colOff>
      <xdr:row>90</xdr:row>
      <xdr:rowOff>0</xdr:rowOff>
    </xdr:to>
    <xdr:pic>
      <xdr:nvPicPr>
        <xdr:cNvPr id="88" name="Рисунок 87" descr="kab-st-1-07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102786656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23812</xdr:rowOff>
    </xdr:from>
    <xdr:to>
      <xdr:col>0</xdr:col>
      <xdr:colOff>1381125</xdr:colOff>
      <xdr:row>90</xdr:row>
      <xdr:rowOff>1404937</xdr:rowOff>
    </xdr:to>
    <xdr:pic>
      <xdr:nvPicPr>
        <xdr:cNvPr id="89" name="Рисунок 88" descr="kab-st-1-0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10419159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23812</xdr:rowOff>
    </xdr:from>
    <xdr:to>
      <xdr:col>0</xdr:col>
      <xdr:colOff>1381125</xdr:colOff>
      <xdr:row>92</xdr:row>
      <xdr:rowOff>0</xdr:rowOff>
    </xdr:to>
    <xdr:pic>
      <xdr:nvPicPr>
        <xdr:cNvPr id="90" name="Рисунок 89" descr="kab-st-1-0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10559653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23812</xdr:rowOff>
    </xdr:from>
    <xdr:to>
      <xdr:col>0</xdr:col>
      <xdr:colOff>1381125</xdr:colOff>
      <xdr:row>92</xdr:row>
      <xdr:rowOff>1404937</xdr:rowOff>
    </xdr:to>
    <xdr:pic>
      <xdr:nvPicPr>
        <xdr:cNvPr id="91" name="Рисунок 90" descr="kab-st-1-1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10700146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23812</xdr:rowOff>
    </xdr:from>
    <xdr:to>
      <xdr:col>0</xdr:col>
      <xdr:colOff>1381125</xdr:colOff>
      <xdr:row>94</xdr:row>
      <xdr:rowOff>0</xdr:rowOff>
    </xdr:to>
    <xdr:pic>
      <xdr:nvPicPr>
        <xdr:cNvPr id="92" name="Рисунок 91" descr="kab-st-1-1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108406406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23812</xdr:rowOff>
    </xdr:from>
    <xdr:to>
      <xdr:col>0</xdr:col>
      <xdr:colOff>1381125</xdr:colOff>
      <xdr:row>94</xdr:row>
      <xdr:rowOff>1404937</xdr:rowOff>
    </xdr:to>
    <xdr:pic>
      <xdr:nvPicPr>
        <xdr:cNvPr id="93" name="Рисунок 92" descr="kab-st-1-1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10981134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23812</xdr:rowOff>
    </xdr:from>
    <xdr:to>
      <xdr:col>0</xdr:col>
      <xdr:colOff>1381125</xdr:colOff>
      <xdr:row>96</xdr:row>
      <xdr:rowOff>0</xdr:rowOff>
    </xdr:to>
    <xdr:pic>
      <xdr:nvPicPr>
        <xdr:cNvPr id="94" name="Рисунок 93" descr="kab-st-1-20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11121628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23812</xdr:rowOff>
    </xdr:from>
    <xdr:to>
      <xdr:col>0</xdr:col>
      <xdr:colOff>1381125</xdr:colOff>
      <xdr:row>96</xdr:row>
      <xdr:rowOff>1404937</xdr:rowOff>
    </xdr:to>
    <xdr:pic>
      <xdr:nvPicPr>
        <xdr:cNvPr id="95" name="Рисунок 94" descr="kab-st-1-23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11262121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23812</xdr:rowOff>
    </xdr:from>
    <xdr:to>
      <xdr:col>0</xdr:col>
      <xdr:colOff>1381125</xdr:colOff>
      <xdr:row>98</xdr:row>
      <xdr:rowOff>0</xdr:rowOff>
    </xdr:to>
    <xdr:pic>
      <xdr:nvPicPr>
        <xdr:cNvPr id="96" name="Рисунок 95" descr="kab-st-1-24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114026156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23812</xdr:rowOff>
    </xdr:from>
    <xdr:to>
      <xdr:col>0</xdr:col>
      <xdr:colOff>1381125</xdr:colOff>
      <xdr:row>98</xdr:row>
      <xdr:rowOff>1404937</xdr:rowOff>
    </xdr:to>
    <xdr:pic>
      <xdr:nvPicPr>
        <xdr:cNvPr id="97" name="Рисунок 96" descr="kab-st-1-2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11543109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23812</xdr:rowOff>
    </xdr:from>
    <xdr:to>
      <xdr:col>0</xdr:col>
      <xdr:colOff>1381125</xdr:colOff>
      <xdr:row>100</xdr:row>
      <xdr:rowOff>0</xdr:rowOff>
    </xdr:to>
    <xdr:pic>
      <xdr:nvPicPr>
        <xdr:cNvPr id="98" name="Рисунок 97" descr="kab-st-1-26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11683603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23812</xdr:rowOff>
    </xdr:from>
    <xdr:to>
      <xdr:col>0</xdr:col>
      <xdr:colOff>1381125</xdr:colOff>
      <xdr:row>100</xdr:row>
      <xdr:rowOff>1404937</xdr:rowOff>
    </xdr:to>
    <xdr:pic>
      <xdr:nvPicPr>
        <xdr:cNvPr id="99" name="Рисунок 98" descr="kab-st-1-2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11824096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23812</xdr:rowOff>
    </xdr:from>
    <xdr:to>
      <xdr:col>0</xdr:col>
      <xdr:colOff>1381125</xdr:colOff>
      <xdr:row>102</xdr:row>
      <xdr:rowOff>0</xdr:rowOff>
    </xdr:to>
    <xdr:pic>
      <xdr:nvPicPr>
        <xdr:cNvPr id="100" name="Рисунок 99" descr="kab-st-1-28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119645906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23812</xdr:rowOff>
    </xdr:from>
    <xdr:to>
      <xdr:col>0</xdr:col>
      <xdr:colOff>1381125</xdr:colOff>
      <xdr:row>102</xdr:row>
      <xdr:rowOff>1404937</xdr:rowOff>
    </xdr:to>
    <xdr:pic>
      <xdr:nvPicPr>
        <xdr:cNvPr id="101" name="Рисунок 100" descr="kab-st-1-29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12105084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23812</xdr:rowOff>
    </xdr:from>
    <xdr:to>
      <xdr:col>0</xdr:col>
      <xdr:colOff>1381125</xdr:colOff>
      <xdr:row>104</xdr:row>
      <xdr:rowOff>0</xdr:rowOff>
    </xdr:to>
    <xdr:pic>
      <xdr:nvPicPr>
        <xdr:cNvPr id="102" name="Рисунок 101" descr="kab-st-1-30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12245578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23812</xdr:rowOff>
    </xdr:from>
    <xdr:to>
      <xdr:col>0</xdr:col>
      <xdr:colOff>1381125</xdr:colOff>
      <xdr:row>104</xdr:row>
      <xdr:rowOff>1404937</xdr:rowOff>
    </xdr:to>
    <xdr:pic>
      <xdr:nvPicPr>
        <xdr:cNvPr id="103" name="Рисунок 102" descr="kab-st-1-3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12386071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23812</xdr:rowOff>
    </xdr:from>
    <xdr:to>
      <xdr:col>0</xdr:col>
      <xdr:colOff>1381125</xdr:colOff>
      <xdr:row>108</xdr:row>
      <xdr:rowOff>1428</xdr:rowOff>
    </xdr:to>
    <xdr:pic>
      <xdr:nvPicPr>
        <xdr:cNvPr id="104" name="Рисунок 103" descr="kab-st-2-0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12667059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23812</xdr:rowOff>
    </xdr:from>
    <xdr:to>
      <xdr:col>0</xdr:col>
      <xdr:colOff>1381125</xdr:colOff>
      <xdr:row>110</xdr:row>
      <xdr:rowOff>0</xdr:rowOff>
    </xdr:to>
    <xdr:pic>
      <xdr:nvPicPr>
        <xdr:cNvPr id="105" name="Рисунок 104" descr="kab-st-2-02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12807553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23812</xdr:rowOff>
    </xdr:from>
    <xdr:to>
      <xdr:col>0</xdr:col>
      <xdr:colOff>1381125</xdr:colOff>
      <xdr:row>112</xdr:row>
      <xdr:rowOff>1428</xdr:rowOff>
    </xdr:to>
    <xdr:pic>
      <xdr:nvPicPr>
        <xdr:cNvPr id="106" name="Рисунок 105" descr="kab-st-2-03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12948046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23812</xdr:rowOff>
    </xdr:from>
    <xdr:to>
      <xdr:col>0</xdr:col>
      <xdr:colOff>1381125</xdr:colOff>
      <xdr:row>114</xdr:row>
      <xdr:rowOff>0</xdr:rowOff>
    </xdr:to>
    <xdr:pic>
      <xdr:nvPicPr>
        <xdr:cNvPr id="107" name="Рисунок 106" descr="kab-st-2-04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130885406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23812</xdr:rowOff>
    </xdr:from>
    <xdr:to>
      <xdr:col>0</xdr:col>
      <xdr:colOff>1381125</xdr:colOff>
      <xdr:row>116</xdr:row>
      <xdr:rowOff>1428</xdr:rowOff>
    </xdr:to>
    <xdr:pic>
      <xdr:nvPicPr>
        <xdr:cNvPr id="108" name="Рисунок 107" descr="kab-st-2-05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13229034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23812</xdr:rowOff>
    </xdr:from>
    <xdr:to>
      <xdr:col>0</xdr:col>
      <xdr:colOff>1381125</xdr:colOff>
      <xdr:row>118</xdr:row>
      <xdr:rowOff>0</xdr:rowOff>
    </xdr:to>
    <xdr:pic>
      <xdr:nvPicPr>
        <xdr:cNvPr id="109" name="Рисунок 108" descr="kab-st-2-06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13369528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23812</xdr:rowOff>
    </xdr:from>
    <xdr:to>
      <xdr:col>0</xdr:col>
      <xdr:colOff>1381125</xdr:colOff>
      <xdr:row>120</xdr:row>
      <xdr:rowOff>1428</xdr:rowOff>
    </xdr:to>
    <xdr:pic>
      <xdr:nvPicPr>
        <xdr:cNvPr id="110" name="Рисунок 109" descr="kab-st-2-07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13510021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23812</xdr:rowOff>
    </xdr:from>
    <xdr:to>
      <xdr:col>0</xdr:col>
      <xdr:colOff>1381125</xdr:colOff>
      <xdr:row>122</xdr:row>
      <xdr:rowOff>0</xdr:rowOff>
    </xdr:to>
    <xdr:pic>
      <xdr:nvPicPr>
        <xdr:cNvPr id="111" name="Рисунок 110" descr="kab-st-2-08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136505156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23812</xdr:rowOff>
    </xdr:from>
    <xdr:to>
      <xdr:col>0</xdr:col>
      <xdr:colOff>1381125</xdr:colOff>
      <xdr:row>124</xdr:row>
      <xdr:rowOff>1428</xdr:rowOff>
    </xdr:to>
    <xdr:pic>
      <xdr:nvPicPr>
        <xdr:cNvPr id="112" name="Рисунок 111" descr="kab-st-2-09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13791009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23812</xdr:rowOff>
    </xdr:from>
    <xdr:to>
      <xdr:col>0</xdr:col>
      <xdr:colOff>1381125</xdr:colOff>
      <xdr:row>126</xdr:row>
      <xdr:rowOff>0</xdr:rowOff>
    </xdr:to>
    <xdr:pic>
      <xdr:nvPicPr>
        <xdr:cNvPr id="113" name="Рисунок 112" descr="kab-st-2-10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13931503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23812</xdr:rowOff>
    </xdr:from>
    <xdr:to>
      <xdr:col>0</xdr:col>
      <xdr:colOff>1381125</xdr:colOff>
      <xdr:row>128</xdr:row>
      <xdr:rowOff>0</xdr:rowOff>
    </xdr:to>
    <xdr:pic>
      <xdr:nvPicPr>
        <xdr:cNvPr id="114" name="Рисунок 113" descr="kab-st-2-11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14071996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23812</xdr:rowOff>
    </xdr:from>
    <xdr:to>
      <xdr:col>0</xdr:col>
      <xdr:colOff>1381125</xdr:colOff>
      <xdr:row>130</xdr:row>
      <xdr:rowOff>0</xdr:rowOff>
    </xdr:to>
    <xdr:pic>
      <xdr:nvPicPr>
        <xdr:cNvPr id="115" name="Рисунок 114" descr="kab-st-2-12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142124906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23812</xdr:rowOff>
    </xdr:from>
    <xdr:to>
      <xdr:col>0</xdr:col>
      <xdr:colOff>1381125</xdr:colOff>
      <xdr:row>132</xdr:row>
      <xdr:rowOff>0</xdr:rowOff>
    </xdr:to>
    <xdr:pic>
      <xdr:nvPicPr>
        <xdr:cNvPr id="116" name="Рисунок 115" descr="kab-st-2-13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4352984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23812</xdr:rowOff>
    </xdr:from>
    <xdr:to>
      <xdr:col>0</xdr:col>
      <xdr:colOff>1381125</xdr:colOff>
      <xdr:row>134</xdr:row>
      <xdr:rowOff>0</xdr:rowOff>
    </xdr:to>
    <xdr:pic>
      <xdr:nvPicPr>
        <xdr:cNvPr id="117" name="Рисунок 116" descr="kab-st-2-14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14493478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23812</xdr:rowOff>
    </xdr:from>
    <xdr:to>
      <xdr:col>0</xdr:col>
      <xdr:colOff>1381125</xdr:colOff>
      <xdr:row>136</xdr:row>
      <xdr:rowOff>0</xdr:rowOff>
    </xdr:to>
    <xdr:pic>
      <xdr:nvPicPr>
        <xdr:cNvPr id="118" name="Рисунок 117" descr="kab-st-2-15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14633971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23812</xdr:rowOff>
    </xdr:from>
    <xdr:to>
      <xdr:col>0</xdr:col>
      <xdr:colOff>1381125</xdr:colOff>
      <xdr:row>138</xdr:row>
      <xdr:rowOff>0</xdr:rowOff>
    </xdr:to>
    <xdr:pic>
      <xdr:nvPicPr>
        <xdr:cNvPr id="119" name="Рисунок 118" descr="kab-st-2-16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147744656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23812</xdr:rowOff>
    </xdr:from>
    <xdr:to>
      <xdr:col>0</xdr:col>
      <xdr:colOff>1381125</xdr:colOff>
      <xdr:row>140</xdr:row>
      <xdr:rowOff>0</xdr:rowOff>
    </xdr:to>
    <xdr:pic>
      <xdr:nvPicPr>
        <xdr:cNvPr id="120" name="Рисунок 119" descr="kab-st-2-17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14914959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23812</xdr:rowOff>
    </xdr:from>
    <xdr:to>
      <xdr:col>0</xdr:col>
      <xdr:colOff>1381125</xdr:colOff>
      <xdr:row>142</xdr:row>
      <xdr:rowOff>0</xdr:rowOff>
    </xdr:to>
    <xdr:pic>
      <xdr:nvPicPr>
        <xdr:cNvPr id="121" name="Рисунок 120" descr="kab-st-2-18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15055453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23812</xdr:rowOff>
    </xdr:from>
    <xdr:to>
      <xdr:col>0</xdr:col>
      <xdr:colOff>1381125</xdr:colOff>
      <xdr:row>144</xdr:row>
      <xdr:rowOff>0</xdr:rowOff>
    </xdr:to>
    <xdr:pic>
      <xdr:nvPicPr>
        <xdr:cNvPr id="122" name="Рисунок 121" descr="kab-st-2-19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15195946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23812</xdr:rowOff>
    </xdr:from>
    <xdr:to>
      <xdr:col>0</xdr:col>
      <xdr:colOff>1381125</xdr:colOff>
      <xdr:row>146</xdr:row>
      <xdr:rowOff>0</xdr:rowOff>
    </xdr:to>
    <xdr:pic>
      <xdr:nvPicPr>
        <xdr:cNvPr id="123" name="Рисунок 122" descr="kab-st-2-2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153364406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23812</xdr:rowOff>
    </xdr:from>
    <xdr:to>
      <xdr:col>0</xdr:col>
      <xdr:colOff>1381125</xdr:colOff>
      <xdr:row>148</xdr:row>
      <xdr:rowOff>0</xdr:rowOff>
    </xdr:to>
    <xdr:pic>
      <xdr:nvPicPr>
        <xdr:cNvPr id="124" name="Рисунок 123" descr="kab-st-2-21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15476934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23812</xdr:rowOff>
    </xdr:from>
    <xdr:to>
      <xdr:col>0</xdr:col>
      <xdr:colOff>1381125</xdr:colOff>
      <xdr:row>150</xdr:row>
      <xdr:rowOff>0</xdr:rowOff>
    </xdr:to>
    <xdr:pic>
      <xdr:nvPicPr>
        <xdr:cNvPr id="125" name="Рисунок 124" descr="kab-st-2-22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15617428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23812</xdr:rowOff>
    </xdr:from>
    <xdr:to>
      <xdr:col>0</xdr:col>
      <xdr:colOff>1381125</xdr:colOff>
      <xdr:row>152</xdr:row>
      <xdr:rowOff>0</xdr:rowOff>
    </xdr:to>
    <xdr:pic>
      <xdr:nvPicPr>
        <xdr:cNvPr id="126" name="Рисунок 125" descr="kab-st-2-23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15757921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23812</xdr:rowOff>
    </xdr:from>
    <xdr:to>
      <xdr:col>0</xdr:col>
      <xdr:colOff>1381125</xdr:colOff>
      <xdr:row>154</xdr:row>
      <xdr:rowOff>0</xdr:rowOff>
    </xdr:to>
    <xdr:pic>
      <xdr:nvPicPr>
        <xdr:cNvPr id="127" name="Рисунок 126" descr="kab-st-2-24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158984156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23812</xdr:rowOff>
    </xdr:from>
    <xdr:to>
      <xdr:col>0</xdr:col>
      <xdr:colOff>1381125</xdr:colOff>
      <xdr:row>160</xdr:row>
      <xdr:rowOff>0</xdr:rowOff>
    </xdr:to>
    <xdr:pic>
      <xdr:nvPicPr>
        <xdr:cNvPr id="137" name="Рисунок 136" descr="kab-mix-06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165127781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23812</xdr:rowOff>
    </xdr:from>
    <xdr:to>
      <xdr:col>0</xdr:col>
      <xdr:colOff>1381125</xdr:colOff>
      <xdr:row>162</xdr:row>
      <xdr:rowOff>0</xdr:rowOff>
    </xdr:to>
    <xdr:pic>
      <xdr:nvPicPr>
        <xdr:cNvPr id="138" name="Рисунок 137" descr="kab-mix-08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16653271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23812</xdr:rowOff>
    </xdr:from>
    <xdr:to>
      <xdr:col>0</xdr:col>
      <xdr:colOff>1381125</xdr:colOff>
      <xdr:row>166</xdr:row>
      <xdr:rowOff>1404937</xdr:rowOff>
    </xdr:to>
    <xdr:pic>
      <xdr:nvPicPr>
        <xdr:cNvPr id="148" name="Рисунок 147" descr="kab-mix-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18058209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23812</xdr:rowOff>
    </xdr:from>
    <xdr:to>
      <xdr:col>0</xdr:col>
      <xdr:colOff>1381125</xdr:colOff>
      <xdr:row>167</xdr:row>
      <xdr:rowOff>1404937</xdr:rowOff>
    </xdr:to>
    <xdr:pic>
      <xdr:nvPicPr>
        <xdr:cNvPr id="150" name="Рисунок 149" descr="kab-mix-23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183391968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23812</xdr:rowOff>
    </xdr:from>
    <xdr:to>
      <xdr:col>0</xdr:col>
      <xdr:colOff>1381125</xdr:colOff>
      <xdr:row>169</xdr:row>
      <xdr:rowOff>0</xdr:rowOff>
    </xdr:to>
    <xdr:pic>
      <xdr:nvPicPr>
        <xdr:cNvPr id="151" name="Рисунок 150" descr="kab-mix-24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184796906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23812</xdr:rowOff>
    </xdr:from>
    <xdr:to>
      <xdr:col>0</xdr:col>
      <xdr:colOff>1381125</xdr:colOff>
      <xdr:row>169</xdr:row>
      <xdr:rowOff>1404937</xdr:rowOff>
    </xdr:to>
    <xdr:pic>
      <xdr:nvPicPr>
        <xdr:cNvPr id="152" name="Рисунок 151" descr="kab-mix-2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186201843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</xdr:row>
      <xdr:rowOff>28575</xdr:rowOff>
    </xdr:from>
    <xdr:to>
      <xdr:col>0</xdr:col>
      <xdr:colOff>1381125</xdr:colOff>
      <xdr:row>78</xdr:row>
      <xdr:rowOff>1400175</xdr:rowOff>
    </xdr:to>
    <xdr:pic>
      <xdr:nvPicPr>
        <xdr:cNvPr id="156" name="Рисунок 155" descr="cab-amethyst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525" y="986123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79</xdr:row>
      <xdr:rowOff>19050</xdr:rowOff>
    </xdr:from>
    <xdr:to>
      <xdr:col>0</xdr:col>
      <xdr:colOff>1381125</xdr:colOff>
      <xdr:row>79</xdr:row>
      <xdr:rowOff>1390650</xdr:rowOff>
    </xdr:to>
    <xdr:pic>
      <xdr:nvPicPr>
        <xdr:cNvPr id="158" name="Рисунок 157" descr="cab-green-aventurine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9525" y="1000125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80</xdr:row>
      <xdr:rowOff>19050</xdr:rowOff>
    </xdr:from>
    <xdr:to>
      <xdr:col>0</xdr:col>
      <xdr:colOff>1381125</xdr:colOff>
      <xdr:row>80</xdr:row>
      <xdr:rowOff>1390650</xdr:rowOff>
    </xdr:to>
    <xdr:pic>
      <xdr:nvPicPr>
        <xdr:cNvPr id="159" name="Рисунок 158" descr="cab-man-made-opal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525" y="1014222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81</xdr:row>
      <xdr:rowOff>19050</xdr:rowOff>
    </xdr:from>
    <xdr:to>
      <xdr:col>0</xdr:col>
      <xdr:colOff>1381125</xdr:colOff>
      <xdr:row>81</xdr:row>
      <xdr:rowOff>1390650</xdr:rowOff>
    </xdr:to>
    <xdr:pic>
      <xdr:nvPicPr>
        <xdr:cNvPr id="160" name="Рисунок 159" descr="cab-obsidian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9525" y="1028319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82</xdr:row>
      <xdr:rowOff>19050</xdr:rowOff>
    </xdr:from>
    <xdr:to>
      <xdr:col>0</xdr:col>
      <xdr:colOff>1381125</xdr:colOff>
      <xdr:row>82</xdr:row>
      <xdr:rowOff>1390650</xdr:rowOff>
    </xdr:to>
    <xdr:pic>
      <xdr:nvPicPr>
        <xdr:cNvPr id="161" name="Рисунок 160" descr="cab-rose-quartz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9525" y="1042416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83</xdr:row>
      <xdr:rowOff>19050</xdr:rowOff>
    </xdr:from>
    <xdr:to>
      <xdr:col>0</xdr:col>
      <xdr:colOff>1381125</xdr:colOff>
      <xdr:row>83</xdr:row>
      <xdr:rowOff>1390650</xdr:rowOff>
    </xdr:to>
    <xdr:pic>
      <xdr:nvPicPr>
        <xdr:cNvPr id="162" name="Рисунок 161" descr="cab-volcano-cherry-quartz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9525" y="1056513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84</xdr:row>
      <xdr:rowOff>19050</xdr:rowOff>
    </xdr:from>
    <xdr:to>
      <xdr:col>0</xdr:col>
      <xdr:colOff>1381125</xdr:colOff>
      <xdr:row>84</xdr:row>
      <xdr:rowOff>1390650</xdr:rowOff>
    </xdr:to>
    <xdr:pic>
      <xdr:nvPicPr>
        <xdr:cNvPr id="163" name="Рисунок 162" descr="cab-white-jade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9525" y="1070610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155</xdr:row>
      <xdr:rowOff>15240</xdr:rowOff>
    </xdr:from>
    <xdr:to>
      <xdr:col>0</xdr:col>
      <xdr:colOff>1388955</xdr:colOff>
      <xdr:row>155</xdr:row>
      <xdr:rowOff>1383240</xdr:rowOff>
    </xdr:to>
    <xdr:pic>
      <xdr:nvPicPr>
        <xdr:cNvPr id="153" name="Рисунок 152" descr="kaboshony-miks-belyy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30480" y="169369740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156</xdr:row>
      <xdr:rowOff>15240</xdr:rowOff>
    </xdr:from>
    <xdr:to>
      <xdr:col>1</xdr:col>
      <xdr:colOff>210</xdr:colOff>
      <xdr:row>156</xdr:row>
      <xdr:rowOff>1383240</xdr:rowOff>
    </xdr:to>
    <xdr:pic>
      <xdr:nvPicPr>
        <xdr:cNvPr id="154" name="Рисунок 153" descr="kaboshony-miks-chyornyy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22860" y="170779440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157</xdr:row>
      <xdr:rowOff>15240</xdr:rowOff>
    </xdr:from>
    <xdr:to>
      <xdr:col>1</xdr:col>
      <xdr:colOff>210</xdr:colOff>
      <xdr:row>157</xdr:row>
      <xdr:rowOff>1383240</xdr:rowOff>
    </xdr:to>
    <xdr:pic>
      <xdr:nvPicPr>
        <xdr:cNvPr id="155" name="Рисунок 154" descr="kaboshony-miks-fioletovyy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2860" y="172189140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158</xdr:row>
      <xdr:rowOff>15240</xdr:rowOff>
    </xdr:from>
    <xdr:to>
      <xdr:col>1</xdr:col>
      <xdr:colOff>210</xdr:colOff>
      <xdr:row>158</xdr:row>
      <xdr:rowOff>1383240</xdr:rowOff>
    </xdr:to>
    <xdr:pic>
      <xdr:nvPicPr>
        <xdr:cNvPr id="157" name="Рисунок 156" descr="kaboshony-miks-goluboy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2860" y="173598840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162</xdr:row>
      <xdr:rowOff>15240</xdr:rowOff>
    </xdr:from>
    <xdr:to>
      <xdr:col>1</xdr:col>
      <xdr:colOff>210</xdr:colOff>
      <xdr:row>162</xdr:row>
      <xdr:rowOff>1383240</xdr:rowOff>
    </xdr:to>
    <xdr:pic>
      <xdr:nvPicPr>
        <xdr:cNvPr id="164" name="Рисунок 163" descr="kaboshony-miks-korichkevyy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22860" y="177820320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163</xdr:row>
      <xdr:rowOff>22860</xdr:rowOff>
    </xdr:from>
    <xdr:to>
      <xdr:col>1</xdr:col>
      <xdr:colOff>210</xdr:colOff>
      <xdr:row>163</xdr:row>
      <xdr:rowOff>1390860</xdr:rowOff>
    </xdr:to>
    <xdr:pic>
      <xdr:nvPicPr>
        <xdr:cNvPr id="165" name="Рисунок 164" descr="kaboshony-miks-krasnyy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22860" y="179237640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164</xdr:row>
      <xdr:rowOff>30480</xdr:rowOff>
    </xdr:from>
    <xdr:to>
      <xdr:col>0</xdr:col>
      <xdr:colOff>1388955</xdr:colOff>
      <xdr:row>164</xdr:row>
      <xdr:rowOff>1398480</xdr:rowOff>
    </xdr:to>
    <xdr:pic>
      <xdr:nvPicPr>
        <xdr:cNvPr id="166" name="Рисунок 165" descr="kaboshony-miks-siniy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30480" y="180654960"/>
          <a:ext cx="1368000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165</xdr:row>
      <xdr:rowOff>7620</xdr:rowOff>
    </xdr:from>
    <xdr:to>
      <xdr:col>0</xdr:col>
      <xdr:colOff>1383240</xdr:colOff>
      <xdr:row>165</xdr:row>
      <xdr:rowOff>1375620</xdr:rowOff>
    </xdr:to>
    <xdr:pic>
      <xdr:nvPicPr>
        <xdr:cNvPr id="167" name="Рисунок 166" descr="kaboshony-miks-zelyonyy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5240" y="182041800"/>
          <a:ext cx="1368000" cy="136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72"/>
  <sheetViews>
    <sheetView tabSelected="1" zoomScale="84" zoomScaleNormal="84" workbookViewId="0">
      <selection activeCell="Q12" sqref="Q12"/>
    </sheetView>
  </sheetViews>
  <sheetFormatPr defaultRowHeight="15"/>
  <cols>
    <col min="1" max="1" width="20.85546875" customWidth="1"/>
    <col min="2" max="2" width="8.42578125" customWidth="1"/>
    <col min="3" max="3" width="23.42578125" customWidth="1"/>
    <col min="4" max="5" width="16.42578125" customWidth="1"/>
    <col min="6" max="6" width="16.7109375" style="43" hidden="1" customWidth="1"/>
    <col min="7" max="7" width="16.7109375" hidden="1" customWidth="1"/>
    <col min="8" max="8" width="16.7109375" customWidth="1"/>
    <col min="9" max="9" width="16.7109375" hidden="1" customWidth="1"/>
    <col min="10" max="10" width="20.85546875" customWidth="1"/>
    <col min="11" max="11" width="21.28515625" customWidth="1"/>
    <col min="12" max="12" width="28.7109375" customWidth="1"/>
    <col min="13" max="13" width="7.42578125" hidden="1" customWidth="1"/>
    <col min="14" max="15" width="8.140625" customWidth="1"/>
    <col min="16" max="16" width="6.85546875" customWidth="1"/>
  </cols>
  <sheetData>
    <row r="1" spans="1:16" ht="26.25" customHeight="1">
      <c r="A1" s="2" t="s">
        <v>0</v>
      </c>
      <c r="B1" s="2"/>
      <c r="C1" s="3"/>
      <c r="D1" s="75" t="s">
        <v>1</v>
      </c>
      <c r="E1" s="75"/>
      <c r="F1" s="75"/>
      <c r="G1" s="75"/>
      <c r="H1" s="75"/>
      <c r="I1" s="37"/>
      <c r="J1" s="82" t="s">
        <v>15</v>
      </c>
      <c r="K1" s="83"/>
      <c r="L1" s="6"/>
    </row>
    <row r="2" spans="1:16" ht="26.25" customHeight="1">
      <c r="A2" s="2"/>
      <c r="B2" s="2"/>
      <c r="C2" s="4"/>
      <c r="D2" s="76"/>
      <c r="E2" s="76"/>
      <c r="F2" s="76"/>
      <c r="G2" s="76"/>
      <c r="H2" s="76"/>
      <c r="I2" s="38"/>
      <c r="J2" s="84"/>
      <c r="K2" s="85"/>
      <c r="L2" s="21" t="s">
        <v>12</v>
      </c>
    </row>
    <row r="3" spans="1:16" ht="26.25" customHeight="1">
      <c r="A3" s="2"/>
      <c r="B3" s="2"/>
      <c r="C3" s="5"/>
      <c r="D3" s="77"/>
      <c r="E3" s="77"/>
      <c r="F3" s="77"/>
      <c r="G3" s="77"/>
      <c r="H3" s="77"/>
      <c r="I3" s="39"/>
      <c r="J3" s="86"/>
      <c r="K3" s="87"/>
      <c r="L3" s="94">
        <f>SUM(M11:M170)</f>
        <v>0</v>
      </c>
    </row>
    <row r="4" spans="1:16" ht="21" customHeight="1">
      <c r="A4" s="78" t="s">
        <v>8</v>
      </c>
      <c r="B4" s="78"/>
      <c r="C4" s="78"/>
      <c r="D4" s="79" t="s">
        <v>154</v>
      </c>
      <c r="E4" s="80"/>
      <c r="F4" s="80"/>
      <c r="G4" s="80"/>
      <c r="H4" s="80"/>
      <c r="I4" s="80"/>
      <c r="J4" s="80"/>
      <c r="K4" s="81"/>
      <c r="L4" s="58">
        <v>140</v>
      </c>
    </row>
    <row r="5" spans="1:16" ht="21" customHeight="1">
      <c r="A5" s="88" t="s">
        <v>9</v>
      </c>
      <c r="B5" s="88"/>
      <c r="C5" s="88"/>
      <c r="D5" s="62"/>
      <c r="E5" s="63"/>
      <c r="F5" s="63"/>
      <c r="G5" s="63"/>
      <c r="H5" s="63"/>
      <c r="I5" s="63"/>
      <c r="J5" s="63"/>
      <c r="K5" s="63"/>
      <c r="L5" s="58">
        <v>73</v>
      </c>
    </row>
    <row r="6" spans="1:16" ht="21" customHeight="1">
      <c r="A6" s="61" t="s">
        <v>10</v>
      </c>
      <c r="B6" s="61"/>
      <c r="C6" s="61"/>
      <c r="D6" s="62"/>
      <c r="E6" s="63"/>
      <c r="F6" s="63"/>
      <c r="G6" s="63"/>
      <c r="H6" s="63"/>
      <c r="I6" s="63"/>
      <c r="J6" s="63"/>
      <c r="K6" s="63"/>
      <c r="L6" s="1"/>
    </row>
    <row r="7" spans="1:16" ht="6" customHeight="1">
      <c r="A7" s="33"/>
      <c r="B7" s="33"/>
      <c r="C7" s="33"/>
      <c r="D7" s="34"/>
      <c r="E7" s="34"/>
      <c r="F7" s="40"/>
      <c r="G7" s="34"/>
      <c r="H7" s="34"/>
      <c r="I7" s="34"/>
      <c r="J7" s="34"/>
      <c r="K7" s="34"/>
      <c r="L7" s="14"/>
    </row>
    <row r="8" spans="1:16" ht="6" customHeight="1">
      <c r="A8" s="35"/>
      <c r="B8" s="35"/>
      <c r="C8" s="35"/>
      <c r="D8" s="35"/>
      <c r="E8" s="35"/>
      <c r="F8" s="41"/>
      <c r="G8" s="35"/>
      <c r="H8" s="35"/>
      <c r="I8" s="35"/>
      <c r="J8" s="35"/>
      <c r="K8" s="35"/>
    </row>
    <row r="9" spans="1:16" ht="34.5" customHeight="1">
      <c r="A9" s="44" t="s">
        <v>2</v>
      </c>
      <c r="B9" s="45" t="s">
        <v>14</v>
      </c>
      <c r="C9" s="46" t="s">
        <v>3</v>
      </c>
      <c r="D9" s="44" t="s">
        <v>13</v>
      </c>
      <c r="E9" s="44" t="s">
        <v>4</v>
      </c>
      <c r="F9" s="49" t="s">
        <v>274</v>
      </c>
      <c r="G9" s="48" t="s">
        <v>273</v>
      </c>
      <c r="H9" s="47" t="s">
        <v>275</v>
      </c>
      <c r="I9" s="47" t="s">
        <v>5</v>
      </c>
      <c r="J9" s="44" t="s">
        <v>6</v>
      </c>
      <c r="K9" s="22" t="s">
        <v>7</v>
      </c>
      <c r="L9" s="59" t="s">
        <v>153</v>
      </c>
      <c r="M9" s="60"/>
      <c r="N9" s="60"/>
      <c r="O9" s="60"/>
      <c r="P9" s="60"/>
    </row>
    <row r="10" spans="1:16" ht="28.5" customHeight="1">
      <c r="A10" s="67" t="s">
        <v>252</v>
      </c>
      <c r="B10" s="67"/>
      <c r="C10" s="67"/>
      <c r="D10" s="67"/>
      <c r="E10" s="67"/>
      <c r="F10" s="67"/>
      <c r="G10" s="67"/>
      <c r="H10" s="67"/>
      <c r="I10" s="67"/>
      <c r="J10" s="67"/>
      <c r="K10" s="68"/>
      <c r="L10" s="23"/>
      <c r="M10" s="24"/>
      <c r="N10" s="24"/>
      <c r="O10" s="24"/>
      <c r="P10" s="24"/>
    </row>
    <row r="11" spans="1:16" ht="110.25" customHeight="1">
      <c r="A11" s="8"/>
      <c r="B11" s="9" t="s">
        <v>16</v>
      </c>
      <c r="C11" s="15" t="s">
        <v>17</v>
      </c>
      <c r="D11" s="13" t="s">
        <v>90</v>
      </c>
      <c r="E11" s="10" t="s">
        <v>85</v>
      </c>
      <c r="F11" s="50">
        <v>475</v>
      </c>
      <c r="G11" s="51">
        <f>F11/100*80</f>
        <v>380</v>
      </c>
      <c r="H11" s="51">
        <f>F11/$L$4</f>
        <v>3.3928571428571428</v>
      </c>
      <c r="I11" s="51">
        <f>H11*$L$5</f>
        <v>247.67857142857142</v>
      </c>
      <c r="J11" s="10" t="s">
        <v>86</v>
      </c>
      <c r="K11" s="11"/>
      <c r="L11" s="1"/>
      <c r="M11" s="92">
        <f>H11*K11</f>
        <v>0</v>
      </c>
    </row>
    <row r="12" spans="1:16" ht="110.25" customHeight="1">
      <c r="A12" s="8"/>
      <c r="B12" s="9" t="s">
        <v>16</v>
      </c>
      <c r="C12" s="15" t="s">
        <v>18</v>
      </c>
      <c r="D12" s="17" t="s">
        <v>91</v>
      </c>
      <c r="E12" s="10" t="s">
        <v>85</v>
      </c>
      <c r="F12" s="50">
        <v>475</v>
      </c>
      <c r="G12" s="51">
        <f t="shared" ref="G12:G75" si="0">F12/100*80</f>
        <v>380</v>
      </c>
      <c r="H12" s="51">
        <f t="shared" ref="H12:H75" si="1">F12/$L$4</f>
        <v>3.3928571428571428</v>
      </c>
      <c r="I12" s="51">
        <f t="shared" ref="I12:I75" si="2">H12*$L$5</f>
        <v>247.67857142857142</v>
      </c>
      <c r="J12" s="10" t="s">
        <v>86</v>
      </c>
      <c r="K12" s="11"/>
      <c r="L12" s="1"/>
      <c r="M12" s="92">
        <f t="shared" ref="M12:M75" si="3">H12*K12</f>
        <v>0</v>
      </c>
    </row>
    <row r="13" spans="1:16" ht="110.25" customHeight="1">
      <c r="A13" s="8"/>
      <c r="B13" s="9" t="s">
        <v>16</v>
      </c>
      <c r="C13" s="15" t="s">
        <v>19</v>
      </c>
      <c r="D13" s="19" t="s">
        <v>101</v>
      </c>
      <c r="E13" s="10" t="s">
        <v>85</v>
      </c>
      <c r="F13" s="50">
        <v>570</v>
      </c>
      <c r="G13" s="51">
        <f t="shared" si="0"/>
        <v>456</v>
      </c>
      <c r="H13" s="51">
        <f t="shared" si="1"/>
        <v>4.0714285714285712</v>
      </c>
      <c r="I13" s="51">
        <f t="shared" si="2"/>
        <v>297.21428571428572</v>
      </c>
      <c r="J13" s="10" t="s">
        <v>86</v>
      </c>
      <c r="K13" s="11"/>
      <c r="L13" s="1"/>
      <c r="M13" s="92">
        <f t="shared" si="3"/>
        <v>0</v>
      </c>
    </row>
    <row r="14" spans="1:16" ht="110.25" customHeight="1">
      <c r="A14" s="8"/>
      <c r="B14" s="9" t="s">
        <v>16</v>
      </c>
      <c r="C14" s="15" t="s">
        <v>20</v>
      </c>
      <c r="D14" s="13" t="s">
        <v>92</v>
      </c>
      <c r="E14" s="10" t="s">
        <v>85</v>
      </c>
      <c r="F14" s="50">
        <v>475</v>
      </c>
      <c r="G14" s="51">
        <f t="shared" si="0"/>
        <v>380</v>
      </c>
      <c r="H14" s="51">
        <f t="shared" si="1"/>
        <v>3.3928571428571428</v>
      </c>
      <c r="I14" s="51">
        <f t="shared" si="2"/>
        <v>247.67857142857142</v>
      </c>
      <c r="J14" s="10" t="s">
        <v>86</v>
      </c>
      <c r="K14" s="11"/>
      <c r="L14" s="1"/>
      <c r="M14" s="92">
        <f t="shared" si="3"/>
        <v>0</v>
      </c>
    </row>
    <row r="15" spans="1:16" ht="110.25" customHeight="1">
      <c r="A15" s="8"/>
      <c r="B15" s="9" t="s">
        <v>16</v>
      </c>
      <c r="C15" s="15" t="s">
        <v>21</v>
      </c>
      <c r="D15" s="13" t="s">
        <v>93</v>
      </c>
      <c r="E15" s="10" t="s">
        <v>85</v>
      </c>
      <c r="F15" s="50">
        <v>475</v>
      </c>
      <c r="G15" s="51">
        <f t="shared" si="0"/>
        <v>380</v>
      </c>
      <c r="H15" s="51">
        <f t="shared" si="1"/>
        <v>3.3928571428571428</v>
      </c>
      <c r="I15" s="51">
        <f t="shared" si="2"/>
        <v>247.67857142857142</v>
      </c>
      <c r="J15" s="10" t="s">
        <v>86</v>
      </c>
      <c r="K15" s="11"/>
      <c r="L15" s="1"/>
      <c r="M15" s="92">
        <f t="shared" si="3"/>
        <v>0</v>
      </c>
    </row>
    <row r="16" spans="1:16" ht="110.25" customHeight="1">
      <c r="A16" s="8"/>
      <c r="B16" s="9" t="s">
        <v>16</v>
      </c>
      <c r="C16" s="15" t="s">
        <v>22</v>
      </c>
      <c r="D16" s="13" t="s">
        <v>94</v>
      </c>
      <c r="E16" s="10" t="s">
        <v>85</v>
      </c>
      <c r="F16" s="50">
        <v>380</v>
      </c>
      <c r="G16" s="51">
        <f t="shared" si="0"/>
        <v>304</v>
      </c>
      <c r="H16" s="51">
        <f t="shared" si="1"/>
        <v>2.7142857142857144</v>
      </c>
      <c r="I16" s="51">
        <f t="shared" si="2"/>
        <v>198.14285714285714</v>
      </c>
      <c r="J16" s="10" t="s">
        <v>86</v>
      </c>
      <c r="K16" s="11"/>
      <c r="L16" s="1"/>
      <c r="M16" s="92">
        <f t="shared" si="3"/>
        <v>0</v>
      </c>
    </row>
    <row r="17" spans="1:13" ht="110.25" customHeight="1">
      <c r="A17" s="8"/>
      <c r="B17" s="9" t="s">
        <v>16</v>
      </c>
      <c r="C17" s="15" t="s">
        <v>23</v>
      </c>
      <c r="D17" s="13"/>
      <c r="E17" s="10" t="s">
        <v>85</v>
      </c>
      <c r="F17" s="50">
        <v>475</v>
      </c>
      <c r="G17" s="51">
        <f t="shared" si="0"/>
        <v>380</v>
      </c>
      <c r="H17" s="51">
        <f t="shared" si="1"/>
        <v>3.3928571428571428</v>
      </c>
      <c r="I17" s="51">
        <f t="shared" si="2"/>
        <v>247.67857142857142</v>
      </c>
      <c r="J17" s="10"/>
      <c r="K17" s="11"/>
      <c r="L17" s="1"/>
      <c r="M17" s="92">
        <f t="shared" si="3"/>
        <v>0</v>
      </c>
    </row>
    <row r="18" spans="1:13" ht="110.25" customHeight="1">
      <c r="A18" s="8"/>
      <c r="B18" s="9" t="s">
        <v>16</v>
      </c>
      <c r="C18" s="15" t="s">
        <v>24</v>
      </c>
      <c r="D18" s="13" t="s">
        <v>98</v>
      </c>
      <c r="E18" s="10" t="s">
        <v>85</v>
      </c>
      <c r="F18" s="50">
        <v>570</v>
      </c>
      <c r="G18" s="51">
        <f t="shared" si="0"/>
        <v>456</v>
      </c>
      <c r="H18" s="51">
        <f t="shared" si="1"/>
        <v>4.0714285714285712</v>
      </c>
      <c r="I18" s="51">
        <f t="shared" si="2"/>
        <v>297.21428571428572</v>
      </c>
      <c r="J18" s="10"/>
      <c r="K18" s="11"/>
      <c r="L18" s="1"/>
      <c r="M18" s="92">
        <f t="shared" si="3"/>
        <v>0</v>
      </c>
    </row>
    <row r="19" spans="1:13" ht="110.25" customHeight="1">
      <c r="A19" s="8"/>
      <c r="B19" s="9" t="s">
        <v>16</v>
      </c>
      <c r="C19" s="15" t="s">
        <v>25</v>
      </c>
      <c r="D19" s="13" t="s">
        <v>97</v>
      </c>
      <c r="E19" s="10" t="s">
        <v>85</v>
      </c>
      <c r="F19" s="50">
        <v>570</v>
      </c>
      <c r="G19" s="51">
        <f t="shared" si="0"/>
        <v>456</v>
      </c>
      <c r="H19" s="51">
        <f t="shared" si="1"/>
        <v>4.0714285714285712</v>
      </c>
      <c r="I19" s="51">
        <f t="shared" si="2"/>
        <v>297.21428571428572</v>
      </c>
      <c r="J19" s="10"/>
      <c r="K19" s="11"/>
      <c r="L19" s="1"/>
      <c r="M19" s="92">
        <f t="shared" si="3"/>
        <v>0</v>
      </c>
    </row>
    <row r="20" spans="1:13" ht="110.25" customHeight="1">
      <c r="A20" s="8"/>
      <c r="B20" s="9" t="s">
        <v>16</v>
      </c>
      <c r="C20" s="15" t="s">
        <v>26</v>
      </c>
      <c r="D20" s="13" t="s">
        <v>96</v>
      </c>
      <c r="E20" s="10" t="s">
        <v>85</v>
      </c>
      <c r="F20" s="50">
        <v>570</v>
      </c>
      <c r="G20" s="51">
        <f t="shared" si="0"/>
        <v>456</v>
      </c>
      <c r="H20" s="51">
        <f t="shared" si="1"/>
        <v>4.0714285714285712</v>
      </c>
      <c r="I20" s="51">
        <f t="shared" si="2"/>
        <v>297.21428571428572</v>
      </c>
      <c r="J20" s="10"/>
      <c r="K20" s="11"/>
      <c r="L20" s="1"/>
      <c r="M20" s="92">
        <f t="shared" si="3"/>
        <v>0</v>
      </c>
    </row>
    <row r="21" spans="1:13" ht="111" customHeight="1">
      <c r="A21" s="8"/>
      <c r="B21" s="9" t="s">
        <v>16</v>
      </c>
      <c r="C21" s="15" t="s">
        <v>27</v>
      </c>
      <c r="D21" s="13" t="s">
        <v>99</v>
      </c>
      <c r="E21" s="10" t="s">
        <v>85</v>
      </c>
      <c r="F21" s="50">
        <v>570</v>
      </c>
      <c r="G21" s="51">
        <f t="shared" si="0"/>
        <v>456</v>
      </c>
      <c r="H21" s="51">
        <f t="shared" si="1"/>
        <v>4.0714285714285712</v>
      </c>
      <c r="I21" s="51">
        <f t="shared" si="2"/>
        <v>297.21428571428572</v>
      </c>
      <c r="J21" s="10"/>
      <c r="K21" s="11"/>
      <c r="L21" s="1"/>
      <c r="M21" s="92">
        <f t="shared" si="3"/>
        <v>0</v>
      </c>
    </row>
    <row r="22" spans="1:13" ht="110.25" customHeight="1">
      <c r="A22" s="8"/>
      <c r="B22" s="9" t="s">
        <v>16</v>
      </c>
      <c r="C22" s="15" t="s">
        <v>28</v>
      </c>
      <c r="D22" s="13" t="s">
        <v>100</v>
      </c>
      <c r="E22" s="10" t="s">
        <v>85</v>
      </c>
      <c r="F22" s="50">
        <v>570</v>
      </c>
      <c r="G22" s="51">
        <f t="shared" si="0"/>
        <v>456</v>
      </c>
      <c r="H22" s="51">
        <f t="shared" si="1"/>
        <v>4.0714285714285712</v>
      </c>
      <c r="I22" s="51">
        <f t="shared" si="2"/>
        <v>297.21428571428572</v>
      </c>
      <c r="J22" s="10"/>
      <c r="K22" s="11"/>
      <c r="L22" s="1"/>
      <c r="M22" s="92">
        <f t="shared" si="3"/>
        <v>0</v>
      </c>
    </row>
    <row r="23" spans="1:13" ht="110.25" customHeight="1">
      <c r="A23" s="8"/>
      <c r="B23" s="9" t="s">
        <v>16</v>
      </c>
      <c r="C23" s="15" t="s">
        <v>29</v>
      </c>
      <c r="D23" s="13" t="s">
        <v>102</v>
      </c>
      <c r="E23" s="10" t="s">
        <v>85</v>
      </c>
      <c r="F23" s="50">
        <v>570</v>
      </c>
      <c r="G23" s="51">
        <f t="shared" si="0"/>
        <v>456</v>
      </c>
      <c r="H23" s="51">
        <f t="shared" si="1"/>
        <v>4.0714285714285712</v>
      </c>
      <c r="I23" s="51">
        <f t="shared" si="2"/>
        <v>297.21428571428572</v>
      </c>
      <c r="J23" s="10"/>
      <c r="K23" s="11"/>
      <c r="L23" s="1"/>
      <c r="M23" s="92">
        <f t="shared" si="3"/>
        <v>0</v>
      </c>
    </row>
    <row r="24" spans="1:13" ht="110.25" customHeight="1">
      <c r="A24" s="8"/>
      <c r="B24" s="9" t="s">
        <v>16</v>
      </c>
      <c r="C24" s="15" t="s">
        <v>30</v>
      </c>
      <c r="D24" s="13" t="s">
        <v>103</v>
      </c>
      <c r="E24" s="10" t="s">
        <v>85</v>
      </c>
      <c r="F24" s="50">
        <v>475</v>
      </c>
      <c r="G24" s="51">
        <f t="shared" si="0"/>
        <v>380</v>
      </c>
      <c r="H24" s="51">
        <f t="shared" si="1"/>
        <v>3.3928571428571428</v>
      </c>
      <c r="I24" s="51">
        <f t="shared" si="2"/>
        <v>247.67857142857142</v>
      </c>
      <c r="J24" s="10" t="s">
        <v>86</v>
      </c>
      <c r="K24" s="11"/>
      <c r="L24" s="1"/>
      <c r="M24" s="92">
        <f t="shared" si="3"/>
        <v>0</v>
      </c>
    </row>
    <row r="25" spans="1:13" ht="110.25" customHeight="1">
      <c r="A25" s="8"/>
      <c r="B25" s="9" t="s">
        <v>16</v>
      </c>
      <c r="C25" s="15" t="s">
        <v>31</v>
      </c>
      <c r="D25" s="13" t="s">
        <v>104</v>
      </c>
      <c r="E25" s="10" t="s">
        <v>85</v>
      </c>
      <c r="F25" s="50">
        <v>475</v>
      </c>
      <c r="G25" s="51">
        <f t="shared" si="0"/>
        <v>380</v>
      </c>
      <c r="H25" s="51">
        <f t="shared" si="1"/>
        <v>3.3928571428571428</v>
      </c>
      <c r="I25" s="51">
        <f t="shared" si="2"/>
        <v>247.67857142857142</v>
      </c>
      <c r="J25" s="10" t="s">
        <v>86</v>
      </c>
      <c r="K25" s="11"/>
      <c r="L25" s="1"/>
      <c r="M25" s="92">
        <f t="shared" si="3"/>
        <v>0</v>
      </c>
    </row>
    <row r="26" spans="1:13" ht="110.25" customHeight="1">
      <c r="A26" s="8"/>
      <c r="B26" s="9" t="s">
        <v>16</v>
      </c>
      <c r="C26" s="15" t="s">
        <v>32</v>
      </c>
      <c r="D26" s="13" t="s">
        <v>95</v>
      </c>
      <c r="E26" s="10" t="s">
        <v>85</v>
      </c>
      <c r="F26" s="50">
        <v>475</v>
      </c>
      <c r="G26" s="51">
        <f t="shared" si="0"/>
        <v>380</v>
      </c>
      <c r="H26" s="51">
        <f t="shared" si="1"/>
        <v>3.3928571428571428</v>
      </c>
      <c r="I26" s="51">
        <f t="shared" si="2"/>
        <v>247.67857142857142</v>
      </c>
      <c r="J26" s="10" t="s">
        <v>86</v>
      </c>
      <c r="K26" s="20"/>
      <c r="L26" s="14"/>
      <c r="M26" s="92">
        <f t="shared" si="3"/>
        <v>0</v>
      </c>
    </row>
    <row r="27" spans="1:13" ht="110.25" customHeight="1">
      <c r="A27" s="8"/>
      <c r="B27" s="9" t="s">
        <v>16</v>
      </c>
      <c r="C27" s="15" t="s">
        <v>33</v>
      </c>
      <c r="D27" s="13" t="s">
        <v>105</v>
      </c>
      <c r="E27" s="10" t="s">
        <v>85</v>
      </c>
      <c r="F27" s="50">
        <v>475</v>
      </c>
      <c r="G27" s="51">
        <f t="shared" si="0"/>
        <v>380</v>
      </c>
      <c r="H27" s="51">
        <f t="shared" si="1"/>
        <v>3.3928571428571428</v>
      </c>
      <c r="I27" s="51">
        <f t="shared" si="2"/>
        <v>247.67857142857142</v>
      </c>
      <c r="J27" s="10" t="s">
        <v>86</v>
      </c>
      <c r="K27" s="20"/>
      <c r="L27" s="14"/>
      <c r="M27" s="92">
        <f t="shared" si="3"/>
        <v>0</v>
      </c>
    </row>
    <row r="28" spans="1:13" ht="110.25" customHeight="1">
      <c r="A28" s="8"/>
      <c r="B28" s="9" t="s">
        <v>16</v>
      </c>
      <c r="C28" s="15" t="s">
        <v>34</v>
      </c>
      <c r="D28" s="13" t="s">
        <v>106</v>
      </c>
      <c r="E28" s="10" t="s">
        <v>85</v>
      </c>
      <c r="F28" s="50">
        <v>570</v>
      </c>
      <c r="G28" s="51">
        <f t="shared" si="0"/>
        <v>456</v>
      </c>
      <c r="H28" s="51">
        <f t="shared" si="1"/>
        <v>4.0714285714285712</v>
      </c>
      <c r="I28" s="51">
        <f t="shared" si="2"/>
        <v>297.21428571428572</v>
      </c>
      <c r="J28" s="10"/>
      <c r="K28" s="20"/>
      <c r="L28" s="14"/>
      <c r="M28" s="92">
        <f t="shared" si="3"/>
        <v>0</v>
      </c>
    </row>
    <row r="29" spans="1:13" ht="110.25" customHeight="1">
      <c r="A29" s="8"/>
      <c r="B29" s="9" t="s">
        <v>16</v>
      </c>
      <c r="C29" s="15" t="s">
        <v>35</v>
      </c>
      <c r="D29" s="13" t="s">
        <v>107</v>
      </c>
      <c r="E29" s="10" t="s">
        <v>85</v>
      </c>
      <c r="F29" s="50">
        <v>570</v>
      </c>
      <c r="G29" s="51">
        <f t="shared" si="0"/>
        <v>456</v>
      </c>
      <c r="H29" s="51">
        <f t="shared" si="1"/>
        <v>4.0714285714285712</v>
      </c>
      <c r="I29" s="51">
        <f t="shared" si="2"/>
        <v>297.21428571428572</v>
      </c>
      <c r="J29" s="10"/>
      <c r="K29" s="20"/>
      <c r="L29" s="14"/>
      <c r="M29" s="92">
        <f t="shared" si="3"/>
        <v>0</v>
      </c>
    </row>
    <row r="30" spans="1:13" ht="110.25" customHeight="1">
      <c r="A30" s="8"/>
      <c r="B30" s="9" t="s">
        <v>16</v>
      </c>
      <c r="C30" s="15" t="s">
        <v>36</v>
      </c>
      <c r="D30" s="13" t="s">
        <v>108</v>
      </c>
      <c r="E30" s="10" t="s">
        <v>85</v>
      </c>
      <c r="F30" s="50">
        <v>570</v>
      </c>
      <c r="G30" s="51">
        <f t="shared" si="0"/>
        <v>456</v>
      </c>
      <c r="H30" s="51">
        <f t="shared" si="1"/>
        <v>4.0714285714285712</v>
      </c>
      <c r="I30" s="51">
        <f t="shared" si="2"/>
        <v>297.21428571428572</v>
      </c>
      <c r="J30" s="10"/>
      <c r="K30" s="20"/>
      <c r="L30" s="14"/>
      <c r="M30" s="92">
        <f t="shared" si="3"/>
        <v>0</v>
      </c>
    </row>
    <row r="31" spans="1:13" ht="110.25" customHeight="1">
      <c r="A31" s="8"/>
      <c r="B31" s="9" t="s">
        <v>16</v>
      </c>
      <c r="C31" s="15" t="s">
        <v>38</v>
      </c>
      <c r="D31" s="13" t="s">
        <v>109</v>
      </c>
      <c r="E31" s="10" t="s">
        <v>85</v>
      </c>
      <c r="F31" s="50">
        <v>570</v>
      </c>
      <c r="G31" s="51">
        <f t="shared" si="0"/>
        <v>456</v>
      </c>
      <c r="H31" s="51">
        <f t="shared" si="1"/>
        <v>4.0714285714285712</v>
      </c>
      <c r="I31" s="51">
        <f t="shared" si="2"/>
        <v>297.21428571428572</v>
      </c>
      <c r="J31" s="10"/>
      <c r="K31" s="20"/>
      <c r="L31" s="14"/>
      <c r="M31" s="92">
        <f t="shared" si="3"/>
        <v>0</v>
      </c>
    </row>
    <row r="32" spans="1:13" ht="110.25" customHeight="1">
      <c r="A32" s="8"/>
      <c r="B32" s="9" t="s">
        <v>16</v>
      </c>
      <c r="C32" s="15" t="s">
        <v>37</v>
      </c>
      <c r="D32" s="13" t="s">
        <v>110</v>
      </c>
      <c r="E32" s="10" t="s">
        <v>85</v>
      </c>
      <c r="F32" s="50">
        <v>570</v>
      </c>
      <c r="G32" s="51">
        <f t="shared" si="0"/>
        <v>456</v>
      </c>
      <c r="H32" s="51">
        <f t="shared" si="1"/>
        <v>4.0714285714285712</v>
      </c>
      <c r="I32" s="51">
        <f t="shared" si="2"/>
        <v>297.21428571428572</v>
      </c>
      <c r="J32" s="10"/>
      <c r="K32" s="20"/>
      <c r="L32" s="14"/>
      <c r="M32" s="92">
        <f t="shared" si="3"/>
        <v>0</v>
      </c>
    </row>
    <row r="33" spans="1:13" ht="110.25" customHeight="1">
      <c r="A33" s="8"/>
      <c r="B33" s="9" t="s">
        <v>16</v>
      </c>
      <c r="C33" s="15" t="s">
        <v>39</v>
      </c>
      <c r="D33" s="13" t="s">
        <v>111</v>
      </c>
      <c r="E33" s="10" t="s">
        <v>85</v>
      </c>
      <c r="F33" s="50">
        <v>475</v>
      </c>
      <c r="G33" s="51">
        <f t="shared" si="0"/>
        <v>380</v>
      </c>
      <c r="H33" s="51">
        <f t="shared" si="1"/>
        <v>3.3928571428571428</v>
      </c>
      <c r="I33" s="51">
        <f t="shared" si="2"/>
        <v>247.67857142857142</v>
      </c>
      <c r="J33" s="10" t="s">
        <v>86</v>
      </c>
      <c r="K33" s="20"/>
      <c r="L33" s="14"/>
      <c r="M33" s="92">
        <f t="shared" si="3"/>
        <v>0</v>
      </c>
    </row>
    <row r="34" spans="1:13" ht="110.25" customHeight="1">
      <c r="A34" s="8"/>
      <c r="B34" s="9" t="s">
        <v>16</v>
      </c>
      <c r="C34" s="15" t="s">
        <v>40</v>
      </c>
      <c r="D34" s="13" t="s">
        <v>112</v>
      </c>
      <c r="E34" s="10" t="s">
        <v>85</v>
      </c>
      <c r="F34" s="50">
        <v>475</v>
      </c>
      <c r="G34" s="51">
        <f t="shared" si="0"/>
        <v>380</v>
      </c>
      <c r="H34" s="51">
        <f t="shared" si="1"/>
        <v>3.3928571428571428</v>
      </c>
      <c r="I34" s="51">
        <f t="shared" si="2"/>
        <v>247.67857142857142</v>
      </c>
      <c r="J34" s="10" t="s">
        <v>86</v>
      </c>
      <c r="K34" s="20"/>
      <c r="L34" s="14"/>
      <c r="M34" s="92">
        <f t="shared" si="3"/>
        <v>0</v>
      </c>
    </row>
    <row r="35" spans="1:13" ht="110.25" customHeight="1">
      <c r="A35" s="8"/>
      <c r="B35" s="9" t="s">
        <v>16</v>
      </c>
      <c r="C35" s="15" t="s">
        <v>41</v>
      </c>
      <c r="D35" s="13" t="s">
        <v>113</v>
      </c>
      <c r="E35" s="10" t="s">
        <v>85</v>
      </c>
      <c r="F35" s="50">
        <v>570</v>
      </c>
      <c r="G35" s="51">
        <f t="shared" si="0"/>
        <v>456</v>
      </c>
      <c r="H35" s="51">
        <f t="shared" si="1"/>
        <v>4.0714285714285712</v>
      </c>
      <c r="I35" s="51">
        <f t="shared" si="2"/>
        <v>297.21428571428572</v>
      </c>
      <c r="J35" s="10"/>
      <c r="K35" s="20"/>
      <c r="L35" s="14"/>
      <c r="M35" s="92">
        <f t="shared" si="3"/>
        <v>0</v>
      </c>
    </row>
    <row r="36" spans="1:13" ht="110.25" customHeight="1">
      <c r="A36" s="8"/>
      <c r="B36" s="9" t="s">
        <v>16</v>
      </c>
      <c r="C36" s="15" t="s">
        <v>42</v>
      </c>
      <c r="D36" s="13" t="s">
        <v>114</v>
      </c>
      <c r="E36" s="10" t="s">
        <v>85</v>
      </c>
      <c r="F36" s="50">
        <v>570</v>
      </c>
      <c r="G36" s="51">
        <f t="shared" si="0"/>
        <v>456</v>
      </c>
      <c r="H36" s="51">
        <f t="shared" si="1"/>
        <v>4.0714285714285712</v>
      </c>
      <c r="I36" s="51">
        <f t="shared" si="2"/>
        <v>297.21428571428572</v>
      </c>
      <c r="J36" s="10"/>
      <c r="K36" s="20"/>
      <c r="L36" s="14"/>
      <c r="M36" s="92">
        <f t="shared" si="3"/>
        <v>0</v>
      </c>
    </row>
    <row r="37" spans="1:13" ht="110.25" customHeight="1">
      <c r="A37" s="8"/>
      <c r="B37" s="9" t="s">
        <v>16</v>
      </c>
      <c r="C37" s="15" t="s">
        <v>43</v>
      </c>
      <c r="D37" s="13" t="s">
        <v>115</v>
      </c>
      <c r="E37" s="10" t="s">
        <v>85</v>
      </c>
      <c r="F37" s="50">
        <v>570</v>
      </c>
      <c r="G37" s="51">
        <f t="shared" si="0"/>
        <v>456</v>
      </c>
      <c r="H37" s="51">
        <f t="shared" si="1"/>
        <v>4.0714285714285712</v>
      </c>
      <c r="I37" s="51">
        <f t="shared" si="2"/>
        <v>297.21428571428572</v>
      </c>
      <c r="J37" s="10"/>
      <c r="K37" s="20"/>
      <c r="L37" s="14"/>
      <c r="M37" s="92">
        <f t="shared" si="3"/>
        <v>0</v>
      </c>
    </row>
    <row r="38" spans="1:13" ht="110.25" customHeight="1">
      <c r="A38" s="8"/>
      <c r="B38" s="9" t="s">
        <v>16</v>
      </c>
      <c r="C38" s="15" t="s">
        <v>44</v>
      </c>
      <c r="D38" s="13" t="s">
        <v>116</v>
      </c>
      <c r="E38" s="10" t="s">
        <v>85</v>
      </c>
      <c r="F38" s="50">
        <v>475</v>
      </c>
      <c r="G38" s="51">
        <f t="shared" si="0"/>
        <v>380</v>
      </c>
      <c r="H38" s="51">
        <f t="shared" si="1"/>
        <v>3.3928571428571428</v>
      </c>
      <c r="I38" s="51">
        <f t="shared" si="2"/>
        <v>247.67857142857142</v>
      </c>
      <c r="J38" s="10"/>
      <c r="K38" s="20"/>
      <c r="L38" s="14"/>
      <c r="M38" s="92">
        <f t="shared" si="3"/>
        <v>0</v>
      </c>
    </row>
    <row r="39" spans="1:13" ht="110.25" customHeight="1">
      <c r="A39" s="8"/>
      <c r="B39" s="9" t="s">
        <v>16</v>
      </c>
      <c r="C39" s="15" t="s">
        <v>45</v>
      </c>
      <c r="D39" s="13" t="s">
        <v>117</v>
      </c>
      <c r="E39" s="10" t="s">
        <v>85</v>
      </c>
      <c r="F39" s="50">
        <v>475</v>
      </c>
      <c r="G39" s="51">
        <f t="shared" si="0"/>
        <v>380</v>
      </c>
      <c r="H39" s="51">
        <f t="shared" si="1"/>
        <v>3.3928571428571428</v>
      </c>
      <c r="I39" s="51">
        <f t="shared" si="2"/>
        <v>247.67857142857142</v>
      </c>
      <c r="J39" s="10"/>
      <c r="K39" s="20"/>
      <c r="L39" s="14"/>
      <c r="M39" s="92">
        <f t="shared" si="3"/>
        <v>0</v>
      </c>
    </row>
    <row r="40" spans="1:13" ht="110.25" customHeight="1">
      <c r="A40" s="8"/>
      <c r="B40" s="9" t="s">
        <v>16</v>
      </c>
      <c r="C40" s="15" t="s">
        <v>46</v>
      </c>
      <c r="D40" s="13" t="s">
        <v>118</v>
      </c>
      <c r="E40" s="10" t="s">
        <v>85</v>
      </c>
      <c r="F40" s="50">
        <v>570</v>
      </c>
      <c r="G40" s="51">
        <f t="shared" si="0"/>
        <v>456</v>
      </c>
      <c r="H40" s="51">
        <f t="shared" si="1"/>
        <v>4.0714285714285712</v>
      </c>
      <c r="I40" s="51">
        <f t="shared" si="2"/>
        <v>297.21428571428572</v>
      </c>
      <c r="J40" s="10"/>
      <c r="K40" s="20"/>
      <c r="L40" s="14"/>
      <c r="M40" s="92">
        <f t="shared" si="3"/>
        <v>0</v>
      </c>
    </row>
    <row r="41" spans="1:13" ht="110.25" customHeight="1">
      <c r="A41" s="8"/>
      <c r="B41" s="9" t="s">
        <v>16</v>
      </c>
      <c r="C41" s="15" t="s">
        <v>47</v>
      </c>
      <c r="D41" s="13" t="s">
        <v>119</v>
      </c>
      <c r="E41" s="10" t="s">
        <v>85</v>
      </c>
      <c r="F41" s="50">
        <v>285</v>
      </c>
      <c r="G41" s="51">
        <f t="shared" si="0"/>
        <v>228</v>
      </c>
      <c r="H41" s="51">
        <f t="shared" si="1"/>
        <v>2.0357142857142856</v>
      </c>
      <c r="I41" s="51">
        <f t="shared" si="2"/>
        <v>148.60714285714286</v>
      </c>
      <c r="J41" s="10" t="s">
        <v>86</v>
      </c>
      <c r="K41" s="20"/>
      <c r="L41" s="14"/>
      <c r="M41" s="92">
        <f t="shared" si="3"/>
        <v>0</v>
      </c>
    </row>
    <row r="42" spans="1:13" ht="110.25" customHeight="1">
      <c r="A42" s="8"/>
      <c r="B42" s="9" t="s">
        <v>16</v>
      </c>
      <c r="C42" s="15" t="s">
        <v>48</v>
      </c>
      <c r="D42" s="13" t="s">
        <v>120</v>
      </c>
      <c r="E42" s="10" t="s">
        <v>85</v>
      </c>
      <c r="F42" s="50">
        <v>380</v>
      </c>
      <c r="G42" s="51">
        <f t="shared" si="0"/>
        <v>304</v>
      </c>
      <c r="H42" s="51">
        <f t="shared" si="1"/>
        <v>2.7142857142857144</v>
      </c>
      <c r="I42" s="51">
        <f t="shared" si="2"/>
        <v>198.14285714285714</v>
      </c>
      <c r="J42" s="10" t="s">
        <v>86</v>
      </c>
      <c r="K42" s="20"/>
      <c r="L42" s="14"/>
      <c r="M42" s="92">
        <f t="shared" si="3"/>
        <v>0</v>
      </c>
    </row>
    <row r="43" spans="1:13" ht="110.25" customHeight="1">
      <c r="A43" s="8"/>
      <c r="B43" s="9" t="s">
        <v>16</v>
      </c>
      <c r="C43" s="15" t="s">
        <v>49</v>
      </c>
      <c r="D43" s="19" t="s">
        <v>121</v>
      </c>
      <c r="E43" s="10" t="s">
        <v>85</v>
      </c>
      <c r="F43" s="50">
        <v>570</v>
      </c>
      <c r="G43" s="51">
        <f t="shared" si="0"/>
        <v>456</v>
      </c>
      <c r="H43" s="51">
        <f t="shared" si="1"/>
        <v>4.0714285714285712</v>
      </c>
      <c r="I43" s="51">
        <f t="shared" si="2"/>
        <v>297.21428571428572</v>
      </c>
      <c r="J43" s="10" t="s">
        <v>86</v>
      </c>
      <c r="K43" s="20"/>
      <c r="L43" s="14"/>
      <c r="M43" s="92">
        <f t="shared" si="3"/>
        <v>0</v>
      </c>
    </row>
    <row r="44" spans="1:13" ht="110.25" customHeight="1">
      <c r="A44" s="8"/>
      <c r="B44" s="9" t="s">
        <v>16</v>
      </c>
      <c r="C44" s="15" t="s">
        <v>50</v>
      </c>
      <c r="D44" s="13" t="s">
        <v>122</v>
      </c>
      <c r="E44" s="10" t="s">
        <v>85</v>
      </c>
      <c r="F44" s="50">
        <v>570</v>
      </c>
      <c r="G44" s="51">
        <f t="shared" si="0"/>
        <v>456</v>
      </c>
      <c r="H44" s="51">
        <f t="shared" si="1"/>
        <v>4.0714285714285712</v>
      </c>
      <c r="I44" s="51">
        <f t="shared" si="2"/>
        <v>297.21428571428572</v>
      </c>
      <c r="J44" s="10"/>
      <c r="K44" s="20"/>
      <c r="L44" s="14"/>
      <c r="M44" s="92">
        <f t="shared" si="3"/>
        <v>0</v>
      </c>
    </row>
    <row r="45" spans="1:13" ht="110.25" customHeight="1">
      <c r="A45" s="8"/>
      <c r="B45" s="9" t="s">
        <v>16</v>
      </c>
      <c r="C45" s="15" t="s">
        <v>51</v>
      </c>
      <c r="D45" s="13" t="s">
        <v>122</v>
      </c>
      <c r="E45" s="10" t="s">
        <v>85</v>
      </c>
      <c r="F45" s="50">
        <v>570</v>
      </c>
      <c r="G45" s="51">
        <f t="shared" si="0"/>
        <v>456</v>
      </c>
      <c r="H45" s="51">
        <f t="shared" si="1"/>
        <v>4.0714285714285712</v>
      </c>
      <c r="I45" s="51">
        <f t="shared" si="2"/>
        <v>297.21428571428572</v>
      </c>
      <c r="J45" s="10"/>
      <c r="K45" s="20"/>
      <c r="L45" s="14"/>
      <c r="M45" s="92">
        <f t="shared" si="3"/>
        <v>0</v>
      </c>
    </row>
    <row r="46" spans="1:13" ht="110.25" customHeight="1">
      <c r="A46" s="8"/>
      <c r="B46" s="9" t="s">
        <v>16</v>
      </c>
      <c r="C46" s="15" t="s">
        <v>52</v>
      </c>
      <c r="D46" s="13" t="s">
        <v>123</v>
      </c>
      <c r="E46" s="10" t="s">
        <v>85</v>
      </c>
      <c r="F46" s="50">
        <v>475</v>
      </c>
      <c r="G46" s="51">
        <f t="shared" si="0"/>
        <v>380</v>
      </c>
      <c r="H46" s="51">
        <f t="shared" si="1"/>
        <v>3.3928571428571428</v>
      </c>
      <c r="I46" s="51">
        <f t="shared" si="2"/>
        <v>247.67857142857142</v>
      </c>
      <c r="J46" s="10"/>
      <c r="K46" s="20"/>
      <c r="L46" s="14"/>
      <c r="M46" s="92">
        <f t="shared" si="3"/>
        <v>0</v>
      </c>
    </row>
    <row r="47" spans="1:13" ht="110.25" customHeight="1">
      <c r="A47" s="8"/>
      <c r="B47" s="9" t="s">
        <v>16</v>
      </c>
      <c r="C47" s="15" t="s">
        <v>53</v>
      </c>
      <c r="D47" s="13" t="s">
        <v>124</v>
      </c>
      <c r="E47" s="10" t="s">
        <v>85</v>
      </c>
      <c r="F47" s="50">
        <v>570</v>
      </c>
      <c r="G47" s="51">
        <f t="shared" si="0"/>
        <v>456</v>
      </c>
      <c r="H47" s="51">
        <f t="shared" si="1"/>
        <v>4.0714285714285712</v>
      </c>
      <c r="I47" s="51">
        <f t="shared" si="2"/>
        <v>297.21428571428572</v>
      </c>
      <c r="J47" s="10"/>
      <c r="K47" s="20"/>
      <c r="L47" s="14"/>
      <c r="M47" s="92">
        <f t="shared" si="3"/>
        <v>0</v>
      </c>
    </row>
    <row r="48" spans="1:13" ht="110.25" customHeight="1">
      <c r="A48" s="8"/>
      <c r="B48" s="9" t="s">
        <v>16</v>
      </c>
      <c r="C48" s="16" t="s">
        <v>54</v>
      </c>
      <c r="D48" s="13" t="s">
        <v>125</v>
      </c>
      <c r="E48" s="10" t="s">
        <v>85</v>
      </c>
      <c r="F48" s="50">
        <v>570</v>
      </c>
      <c r="G48" s="51">
        <f t="shared" si="0"/>
        <v>456</v>
      </c>
      <c r="H48" s="51">
        <f t="shared" si="1"/>
        <v>4.0714285714285712</v>
      </c>
      <c r="I48" s="51">
        <f t="shared" si="2"/>
        <v>297.21428571428572</v>
      </c>
      <c r="J48" s="10"/>
      <c r="K48" s="20"/>
      <c r="L48" s="14"/>
      <c r="M48" s="92">
        <f t="shared" si="3"/>
        <v>0</v>
      </c>
    </row>
    <row r="49" spans="1:13" ht="110.25" customHeight="1">
      <c r="A49" s="8"/>
      <c r="B49" s="9" t="s">
        <v>16</v>
      </c>
      <c r="C49" s="15" t="s">
        <v>55</v>
      </c>
      <c r="D49" s="13" t="s">
        <v>126</v>
      </c>
      <c r="E49" s="10" t="s">
        <v>85</v>
      </c>
      <c r="F49" s="50">
        <v>570</v>
      </c>
      <c r="G49" s="51">
        <f t="shared" si="0"/>
        <v>456</v>
      </c>
      <c r="H49" s="51">
        <f t="shared" si="1"/>
        <v>4.0714285714285712</v>
      </c>
      <c r="I49" s="51">
        <f t="shared" si="2"/>
        <v>297.21428571428572</v>
      </c>
      <c r="J49" s="10"/>
      <c r="K49" s="20"/>
      <c r="L49" s="14"/>
      <c r="M49" s="92">
        <f t="shared" si="3"/>
        <v>0</v>
      </c>
    </row>
    <row r="50" spans="1:13" ht="110.25" customHeight="1">
      <c r="A50" s="8"/>
      <c r="B50" s="9" t="s">
        <v>16</v>
      </c>
      <c r="C50" s="15" t="s">
        <v>56</v>
      </c>
      <c r="D50" s="13" t="s">
        <v>131</v>
      </c>
      <c r="E50" s="10" t="s">
        <v>85</v>
      </c>
      <c r="F50" s="50">
        <v>475</v>
      </c>
      <c r="G50" s="51">
        <f t="shared" si="0"/>
        <v>380</v>
      </c>
      <c r="H50" s="51">
        <f t="shared" si="1"/>
        <v>3.3928571428571428</v>
      </c>
      <c r="I50" s="51">
        <f t="shared" si="2"/>
        <v>247.67857142857142</v>
      </c>
      <c r="J50" s="10"/>
      <c r="K50" s="20"/>
      <c r="L50" s="14"/>
      <c r="M50" s="92">
        <f t="shared" si="3"/>
        <v>0</v>
      </c>
    </row>
    <row r="51" spans="1:13" ht="110.25" customHeight="1">
      <c r="A51" s="8"/>
      <c r="B51" s="9" t="s">
        <v>16</v>
      </c>
      <c r="C51" s="15" t="s">
        <v>57</v>
      </c>
      <c r="D51" s="13" t="s">
        <v>127</v>
      </c>
      <c r="E51" s="10" t="s">
        <v>85</v>
      </c>
      <c r="F51" s="50">
        <v>475</v>
      </c>
      <c r="G51" s="51">
        <f t="shared" si="0"/>
        <v>380</v>
      </c>
      <c r="H51" s="51">
        <f t="shared" si="1"/>
        <v>3.3928571428571428</v>
      </c>
      <c r="I51" s="51">
        <f t="shared" si="2"/>
        <v>247.67857142857142</v>
      </c>
      <c r="J51" s="10"/>
      <c r="K51" s="20"/>
      <c r="L51" s="14"/>
      <c r="M51" s="92">
        <f t="shared" si="3"/>
        <v>0</v>
      </c>
    </row>
    <row r="52" spans="1:13" ht="110.25" customHeight="1">
      <c r="A52" s="8"/>
      <c r="B52" s="9" t="s">
        <v>16</v>
      </c>
      <c r="C52" s="15" t="s">
        <v>58</v>
      </c>
      <c r="D52" s="13" t="s">
        <v>128</v>
      </c>
      <c r="E52" s="10" t="s">
        <v>85</v>
      </c>
      <c r="F52" s="50">
        <v>475</v>
      </c>
      <c r="G52" s="51">
        <f t="shared" si="0"/>
        <v>380</v>
      </c>
      <c r="H52" s="51">
        <f t="shared" si="1"/>
        <v>3.3928571428571428</v>
      </c>
      <c r="I52" s="51">
        <f t="shared" si="2"/>
        <v>247.67857142857142</v>
      </c>
      <c r="J52" s="10"/>
      <c r="K52" s="20"/>
      <c r="L52" s="14"/>
      <c r="M52" s="92">
        <f t="shared" si="3"/>
        <v>0</v>
      </c>
    </row>
    <row r="53" spans="1:13" ht="110.25" customHeight="1">
      <c r="A53" s="8"/>
      <c r="B53" s="9" t="s">
        <v>16</v>
      </c>
      <c r="C53" s="15" t="s">
        <v>59</v>
      </c>
      <c r="D53" s="13" t="s">
        <v>129</v>
      </c>
      <c r="E53" s="10" t="s">
        <v>85</v>
      </c>
      <c r="F53" s="50">
        <v>285</v>
      </c>
      <c r="G53" s="51">
        <f t="shared" si="0"/>
        <v>228</v>
      </c>
      <c r="H53" s="51">
        <f t="shared" si="1"/>
        <v>2.0357142857142856</v>
      </c>
      <c r="I53" s="51">
        <f t="shared" si="2"/>
        <v>148.60714285714286</v>
      </c>
      <c r="J53" s="10"/>
      <c r="K53" s="20"/>
      <c r="L53" s="14"/>
      <c r="M53" s="92">
        <f t="shared" si="3"/>
        <v>0</v>
      </c>
    </row>
    <row r="54" spans="1:13" ht="110.25" customHeight="1">
      <c r="A54" s="8"/>
      <c r="B54" s="9" t="s">
        <v>16</v>
      </c>
      <c r="C54" s="15" t="s">
        <v>60</v>
      </c>
      <c r="D54" s="13" t="s">
        <v>130</v>
      </c>
      <c r="E54" s="10" t="s">
        <v>85</v>
      </c>
      <c r="F54" s="50">
        <v>570</v>
      </c>
      <c r="G54" s="51">
        <f t="shared" si="0"/>
        <v>456</v>
      </c>
      <c r="H54" s="51">
        <f t="shared" si="1"/>
        <v>4.0714285714285712</v>
      </c>
      <c r="I54" s="51">
        <f t="shared" si="2"/>
        <v>297.21428571428572</v>
      </c>
      <c r="J54" s="10"/>
      <c r="K54" s="20"/>
      <c r="L54" s="14"/>
      <c r="M54" s="92">
        <f t="shared" si="3"/>
        <v>0</v>
      </c>
    </row>
    <row r="55" spans="1:13" ht="110.25" customHeight="1">
      <c r="A55" s="8"/>
      <c r="B55" s="9" t="s">
        <v>16</v>
      </c>
      <c r="C55" s="15" t="s">
        <v>61</v>
      </c>
      <c r="D55" s="13" t="s">
        <v>132</v>
      </c>
      <c r="E55" s="10" t="s">
        <v>85</v>
      </c>
      <c r="F55" s="50">
        <v>475</v>
      </c>
      <c r="G55" s="51">
        <f t="shared" si="0"/>
        <v>380</v>
      </c>
      <c r="H55" s="51">
        <f t="shared" si="1"/>
        <v>3.3928571428571428</v>
      </c>
      <c r="I55" s="51">
        <f t="shared" si="2"/>
        <v>247.67857142857142</v>
      </c>
      <c r="J55" s="10"/>
      <c r="K55" s="20"/>
      <c r="L55" s="14"/>
      <c r="M55" s="92">
        <f t="shared" si="3"/>
        <v>0</v>
      </c>
    </row>
    <row r="56" spans="1:13" ht="110.25" customHeight="1">
      <c r="A56" s="8"/>
      <c r="B56" s="9" t="s">
        <v>16</v>
      </c>
      <c r="C56" s="15" t="s">
        <v>62</v>
      </c>
      <c r="D56" s="13" t="s">
        <v>133</v>
      </c>
      <c r="E56" s="10" t="s">
        <v>85</v>
      </c>
      <c r="F56" s="50">
        <v>380</v>
      </c>
      <c r="G56" s="51">
        <f t="shared" si="0"/>
        <v>304</v>
      </c>
      <c r="H56" s="51">
        <f t="shared" si="1"/>
        <v>2.7142857142857144</v>
      </c>
      <c r="I56" s="51">
        <f t="shared" si="2"/>
        <v>198.14285714285714</v>
      </c>
      <c r="J56" s="10" t="s">
        <v>86</v>
      </c>
      <c r="K56" s="20"/>
      <c r="L56" s="14"/>
      <c r="M56" s="92">
        <f t="shared" si="3"/>
        <v>0</v>
      </c>
    </row>
    <row r="57" spans="1:13" ht="110.25" customHeight="1">
      <c r="A57" s="8"/>
      <c r="B57" s="9" t="s">
        <v>16</v>
      </c>
      <c r="C57" s="15" t="s">
        <v>63</v>
      </c>
      <c r="D57" s="13" t="s">
        <v>134</v>
      </c>
      <c r="E57" s="10" t="s">
        <v>85</v>
      </c>
      <c r="F57" s="50">
        <v>475</v>
      </c>
      <c r="G57" s="51">
        <f t="shared" si="0"/>
        <v>380</v>
      </c>
      <c r="H57" s="51">
        <f t="shared" si="1"/>
        <v>3.3928571428571428</v>
      </c>
      <c r="I57" s="51">
        <f t="shared" si="2"/>
        <v>247.67857142857142</v>
      </c>
      <c r="J57" s="10"/>
      <c r="K57" s="20"/>
      <c r="L57" s="14"/>
      <c r="M57" s="92">
        <f t="shared" si="3"/>
        <v>0</v>
      </c>
    </row>
    <row r="58" spans="1:13" ht="110.25" customHeight="1">
      <c r="A58" s="8"/>
      <c r="B58" s="9" t="s">
        <v>16</v>
      </c>
      <c r="C58" s="15" t="s">
        <v>64</v>
      </c>
      <c r="D58" s="13" t="s">
        <v>135</v>
      </c>
      <c r="E58" s="10" t="s">
        <v>85</v>
      </c>
      <c r="F58" s="50">
        <v>475</v>
      </c>
      <c r="G58" s="51">
        <f t="shared" si="0"/>
        <v>380</v>
      </c>
      <c r="H58" s="51">
        <f t="shared" si="1"/>
        <v>3.3928571428571428</v>
      </c>
      <c r="I58" s="51">
        <f t="shared" si="2"/>
        <v>247.67857142857142</v>
      </c>
      <c r="J58" s="10"/>
      <c r="K58" s="20"/>
      <c r="L58" s="14"/>
      <c r="M58" s="92">
        <f t="shared" si="3"/>
        <v>0</v>
      </c>
    </row>
    <row r="59" spans="1:13" ht="110.25" customHeight="1">
      <c r="A59" s="8"/>
      <c r="B59" s="9" t="s">
        <v>16</v>
      </c>
      <c r="C59" s="15" t="s">
        <v>65</v>
      </c>
      <c r="D59" s="19" t="s">
        <v>136</v>
      </c>
      <c r="E59" s="10" t="s">
        <v>85</v>
      </c>
      <c r="F59" s="50">
        <v>475</v>
      </c>
      <c r="G59" s="51">
        <f t="shared" si="0"/>
        <v>380</v>
      </c>
      <c r="H59" s="51">
        <f t="shared" si="1"/>
        <v>3.3928571428571428</v>
      </c>
      <c r="I59" s="51">
        <f t="shared" si="2"/>
        <v>247.67857142857142</v>
      </c>
      <c r="J59" s="10"/>
      <c r="K59" s="20"/>
      <c r="L59" s="14"/>
      <c r="M59" s="92">
        <f t="shared" si="3"/>
        <v>0</v>
      </c>
    </row>
    <row r="60" spans="1:13" ht="110.25" customHeight="1">
      <c r="A60" s="8"/>
      <c r="B60" s="9" t="s">
        <v>16</v>
      </c>
      <c r="C60" s="15" t="s">
        <v>66</v>
      </c>
      <c r="D60" s="13" t="s">
        <v>137</v>
      </c>
      <c r="E60" s="10" t="s">
        <v>85</v>
      </c>
      <c r="F60" s="50">
        <v>475</v>
      </c>
      <c r="G60" s="51">
        <f t="shared" si="0"/>
        <v>380</v>
      </c>
      <c r="H60" s="51">
        <f t="shared" si="1"/>
        <v>3.3928571428571428</v>
      </c>
      <c r="I60" s="51">
        <f t="shared" si="2"/>
        <v>247.67857142857142</v>
      </c>
      <c r="J60" s="10"/>
      <c r="K60" s="20"/>
      <c r="L60" s="14"/>
      <c r="M60" s="92">
        <f t="shared" si="3"/>
        <v>0</v>
      </c>
    </row>
    <row r="61" spans="1:13" ht="110.25" customHeight="1">
      <c r="A61" s="8"/>
      <c r="B61" s="9" t="s">
        <v>16</v>
      </c>
      <c r="C61" s="15" t="s">
        <v>67</v>
      </c>
      <c r="D61" s="13" t="s">
        <v>138</v>
      </c>
      <c r="E61" s="10" t="s">
        <v>85</v>
      </c>
      <c r="F61" s="50">
        <v>380</v>
      </c>
      <c r="G61" s="51">
        <f t="shared" si="0"/>
        <v>304</v>
      </c>
      <c r="H61" s="51">
        <f t="shared" si="1"/>
        <v>2.7142857142857144</v>
      </c>
      <c r="I61" s="51">
        <f t="shared" si="2"/>
        <v>198.14285714285714</v>
      </c>
      <c r="J61" s="10" t="s">
        <v>86</v>
      </c>
      <c r="K61" s="20"/>
      <c r="L61" s="14"/>
      <c r="M61" s="92">
        <f t="shared" si="3"/>
        <v>0</v>
      </c>
    </row>
    <row r="62" spans="1:13" ht="110.25" customHeight="1">
      <c r="A62" s="8"/>
      <c r="B62" s="9" t="s">
        <v>16</v>
      </c>
      <c r="C62" s="15" t="s">
        <v>68</v>
      </c>
      <c r="D62" s="13" t="s">
        <v>139</v>
      </c>
      <c r="E62" s="10" t="s">
        <v>85</v>
      </c>
      <c r="F62" s="50">
        <v>380</v>
      </c>
      <c r="G62" s="51">
        <f t="shared" si="0"/>
        <v>304</v>
      </c>
      <c r="H62" s="51">
        <f t="shared" si="1"/>
        <v>2.7142857142857144</v>
      </c>
      <c r="I62" s="51">
        <f t="shared" si="2"/>
        <v>198.14285714285714</v>
      </c>
      <c r="J62" s="10" t="s">
        <v>86</v>
      </c>
      <c r="K62" s="20"/>
      <c r="L62" s="14"/>
      <c r="M62" s="92">
        <f t="shared" si="3"/>
        <v>0</v>
      </c>
    </row>
    <row r="63" spans="1:13" ht="110.25" customHeight="1">
      <c r="A63" s="8"/>
      <c r="B63" s="9" t="s">
        <v>16</v>
      </c>
      <c r="C63" s="15" t="s">
        <v>69</v>
      </c>
      <c r="D63" s="13" t="s">
        <v>140</v>
      </c>
      <c r="E63" s="10" t="s">
        <v>85</v>
      </c>
      <c r="F63" s="50">
        <v>475</v>
      </c>
      <c r="G63" s="51">
        <f t="shared" si="0"/>
        <v>380</v>
      </c>
      <c r="H63" s="51">
        <f t="shared" si="1"/>
        <v>3.3928571428571428</v>
      </c>
      <c r="I63" s="51">
        <f t="shared" si="2"/>
        <v>247.67857142857142</v>
      </c>
      <c r="J63" s="10"/>
      <c r="K63" s="20"/>
      <c r="L63" s="14"/>
      <c r="M63" s="92">
        <f t="shared" si="3"/>
        <v>0</v>
      </c>
    </row>
    <row r="64" spans="1:13" ht="110.25" customHeight="1">
      <c r="A64" s="8"/>
      <c r="B64" s="9" t="s">
        <v>16</v>
      </c>
      <c r="C64" s="15" t="s">
        <v>70</v>
      </c>
      <c r="D64" s="13" t="s">
        <v>141</v>
      </c>
      <c r="E64" s="10" t="s">
        <v>85</v>
      </c>
      <c r="F64" s="50">
        <v>475</v>
      </c>
      <c r="G64" s="51">
        <f t="shared" si="0"/>
        <v>380</v>
      </c>
      <c r="H64" s="51">
        <f t="shared" si="1"/>
        <v>3.3928571428571428</v>
      </c>
      <c r="I64" s="51">
        <f t="shared" si="2"/>
        <v>247.67857142857142</v>
      </c>
      <c r="J64" s="10"/>
      <c r="K64" s="20"/>
      <c r="L64" s="14"/>
      <c r="M64" s="92">
        <f t="shared" si="3"/>
        <v>0</v>
      </c>
    </row>
    <row r="65" spans="1:13" ht="110.25" customHeight="1">
      <c r="A65" s="8"/>
      <c r="B65" s="9" t="s">
        <v>16</v>
      </c>
      <c r="C65" s="15" t="s">
        <v>71</v>
      </c>
      <c r="D65" s="13" t="s">
        <v>142</v>
      </c>
      <c r="E65" s="10" t="s">
        <v>85</v>
      </c>
      <c r="F65" s="50">
        <v>475</v>
      </c>
      <c r="G65" s="51">
        <f t="shared" si="0"/>
        <v>380</v>
      </c>
      <c r="H65" s="51">
        <f t="shared" si="1"/>
        <v>3.3928571428571428</v>
      </c>
      <c r="I65" s="51">
        <f t="shared" si="2"/>
        <v>247.67857142857142</v>
      </c>
      <c r="J65" s="10"/>
      <c r="K65" s="20"/>
      <c r="L65" s="14"/>
      <c r="M65" s="92">
        <f t="shared" si="3"/>
        <v>0</v>
      </c>
    </row>
    <row r="66" spans="1:13" ht="110.25" customHeight="1">
      <c r="A66" s="8"/>
      <c r="B66" s="9" t="s">
        <v>16</v>
      </c>
      <c r="C66" s="15" t="s">
        <v>72</v>
      </c>
      <c r="D66" s="13" t="s">
        <v>143</v>
      </c>
      <c r="E66" s="10" t="s">
        <v>85</v>
      </c>
      <c r="F66" s="50">
        <v>570</v>
      </c>
      <c r="G66" s="51">
        <f t="shared" si="0"/>
        <v>456</v>
      </c>
      <c r="H66" s="51">
        <f t="shared" si="1"/>
        <v>4.0714285714285712</v>
      </c>
      <c r="I66" s="51">
        <f t="shared" si="2"/>
        <v>297.21428571428572</v>
      </c>
      <c r="J66" s="10"/>
      <c r="K66" s="20"/>
      <c r="L66" s="14"/>
      <c r="M66" s="92">
        <f t="shared" si="3"/>
        <v>0</v>
      </c>
    </row>
    <row r="67" spans="1:13" ht="110.25" customHeight="1">
      <c r="A67" s="8"/>
      <c r="B67" s="9" t="s">
        <v>16</v>
      </c>
      <c r="C67" s="15" t="s">
        <v>73</v>
      </c>
      <c r="D67" s="13" t="s">
        <v>144</v>
      </c>
      <c r="E67" s="10" t="s">
        <v>85</v>
      </c>
      <c r="F67" s="50">
        <v>380</v>
      </c>
      <c r="G67" s="51">
        <f t="shared" si="0"/>
        <v>304</v>
      </c>
      <c r="H67" s="51">
        <f t="shared" si="1"/>
        <v>2.7142857142857144</v>
      </c>
      <c r="I67" s="51">
        <f t="shared" si="2"/>
        <v>198.14285714285714</v>
      </c>
      <c r="J67" s="10" t="s">
        <v>86</v>
      </c>
      <c r="K67" s="20"/>
      <c r="L67" s="14"/>
      <c r="M67" s="92">
        <f t="shared" si="3"/>
        <v>0</v>
      </c>
    </row>
    <row r="68" spans="1:13" ht="110.25" customHeight="1">
      <c r="A68" s="8"/>
      <c r="B68" s="9" t="s">
        <v>16</v>
      </c>
      <c r="C68" s="15" t="s">
        <v>74</v>
      </c>
      <c r="D68" s="19" t="s">
        <v>145</v>
      </c>
      <c r="E68" s="10" t="s">
        <v>85</v>
      </c>
      <c r="F68" s="50">
        <v>475</v>
      </c>
      <c r="G68" s="51">
        <f t="shared" si="0"/>
        <v>380</v>
      </c>
      <c r="H68" s="51">
        <f t="shared" si="1"/>
        <v>3.3928571428571428</v>
      </c>
      <c r="I68" s="51">
        <f t="shared" si="2"/>
        <v>247.67857142857142</v>
      </c>
      <c r="J68" s="10"/>
      <c r="K68" s="20"/>
      <c r="L68" s="14"/>
      <c r="M68" s="92">
        <f t="shared" si="3"/>
        <v>0</v>
      </c>
    </row>
    <row r="69" spans="1:13" ht="110.25" customHeight="1">
      <c r="A69" s="8"/>
      <c r="B69" s="9" t="s">
        <v>16</v>
      </c>
      <c r="C69" s="15" t="s">
        <v>75</v>
      </c>
      <c r="D69" s="13" t="s">
        <v>146</v>
      </c>
      <c r="E69" s="10" t="s">
        <v>85</v>
      </c>
      <c r="F69" s="50">
        <v>475</v>
      </c>
      <c r="G69" s="51">
        <f t="shared" si="0"/>
        <v>380</v>
      </c>
      <c r="H69" s="51">
        <f t="shared" si="1"/>
        <v>3.3928571428571428</v>
      </c>
      <c r="I69" s="51">
        <f t="shared" si="2"/>
        <v>247.67857142857142</v>
      </c>
      <c r="J69" s="10"/>
      <c r="K69" s="20"/>
      <c r="L69" s="14"/>
      <c r="M69" s="92">
        <f t="shared" si="3"/>
        <v>0</v>
      </c>
    </row>
    <row r="70" spans="1:13" ht="110.25" customHeight="1">
      <c r="A70" s="8"/>
      <c r="B70" s="9" t="s">
        <v>16</v>
      </c>
      <c r="C70" s="15" t="s">
        <v>76</v>
      </c>
      <c r="D70" s="13" t="s">
        <v>147</v>
      </c>
      <c r="E70" s="10" t="s">
        <v>85</v>
      </c>
      <c r="F70" s="50">
        <v>475</v>
      </c>
      <c r="G70" s="51">
        <f t="shared" si="0"/>
        <v>380</v>
      </c>
      <c r="H70" s="51">
        <f t="shared" si="1"/>
        <v>3.3928571428571428</v>
      </c>
      <c r="I70" s="51">
        <f t="shared" si="2"/>
        <v>247.67857142857142</v>
      </c>
      <c r="J70" s="10" t="s">
        <v>86</v>
      </c>
      <c r="K70" s="20"/>
      <c r="L70" s="14"/>
      <c r="M70" s="92">
        <f t="shared" si="3"/>
        <v>0</v>
      </c>
    </row>
    <row r="71" spans="1:13" ht="110.25" customHeight="1">
      <c r="A71" s="8"/>
      <c r="B71" s="9" t="s">
        <v>16</v>
      </c>
      <c r="C71" s="15" t="s">
        <v>77</v>
      </c>
      <c r="D71" s="13" t="s">
        <v>148</v>
      </c>
      <c r="E71" s="10" t="s">
        <v>85</v>
      </c>
      <c r="F71" s="50">
        <v>285</v>
      </c>
      <c r="G71" s="51">
        <f t="shared" si="0"/>
        <v>228</v>
      </c>
      <c r="H71" s="51">
        <f t="shared" si="1"/>
        <v>2.0357142857142856</v>
      </c>
      <c r="I71" s="51">
        <f t="shared" si="2"/>
        <v>148.60714285714286</v>
      </c>
      <c r="J71" s="10" t="s">
        <v>86</v>
      </c>
      <c r="K71" s="20"/>
      <c r="L71" s="14"/>
      <c r="M71" s="92">
        <f t="shared" si="3"/>
        <v>0</v>
      </c>
    </row>
    <row r="72" spans="1:13" ht="110.25" customHeight="1">
      <c r="A72" s="8"/>
      <c r="B72" s="9" t="s">
        <v>16</v>
      </c>
      <c r="C72" s="15" t="s">
        <v>78</v>
      </c>
      <c r="D72" s="13" t="s">
        <v>89</v>
      </c>
      <c r="E72" s="10" t="s">
        <v>85</v>
      </c>
      <c r="F72" s="50">
        <v>285</v>
      </c>
      <c r="G72" s="51">
        <f t="shared" si="0"/>
        <v>228</v>
      </c>
      <c r="H72" s="51">
        <f t="shared" si="1"/>
        <v>2.0357142857142856</v>
      </c>
      <c r="I72" s="51">
        <f t="shared" si="2"/>
        <v>148.60714285714286</v>
      </c>
      <c r="J72" s="10" t="s">
        <v>86</v>
      </c>
      <c r="K72" s="20"/>
      <c r="L72" s="14"/>
      <c r="M72" s="92">
        <f t="shared" si="3"/>
        <v>0</v>
      </c>
    </row>
    <row r="73" spans="1:13" ht="110.25" customHeight="1">
      <c r="A73" s="8"/>
      <c r="B73" s="9" t="s">
        <v>16</v>
      </c>
      <c r="C73" s="15" t="s">
        <v>79</v>
      </c>
      <c r="D73" s="13" t="s">
        <v>149</v>
      </c>
      <c r="E73" s="10" t="s">
        <v>85</v>
      </c>
      <c r="F73" s="50">
        <v>475</v>
      </c>
      <c r="G73" s="51">
        <f t="shared" si="0"/>
        <v>380</v>
      </c>
      <c r="H73" s="51">
        <f t="shared" si="1"/>
        <v>3.3928571428571428</v>
      </c>
      <c r="I73" s="51">
        <f t="shared" si="2"/>
        <v>247.67857142857142</v>
      </c>
      <c r="J73" s="10"/>
      <c r="K73" s="20"/>
      <c r="L73" s="14"/>
      <c r="M73" s="92">
        <f t="shared" si="3"/>
        <v>0</v>
      </c>
    </row>
    <row r="74" spans="1:13" ht="110.25" customHeight="1">
      <c r="A74" s="8"/>
      <c r="B74" s="9" t="s">
        <v>16</v>
      </c>
      <c r="C74" s="15" t="s">
        <v>80</v>
      </c>
      <c r="D74" s="13" t="s">
        <v>150</v>
      </c>
      <c r="E74" s="10" t="s">
        <v>85</v>
      </c>
      <c r="F74" s="50">
        <v>475</v>
      </c>
      <c r="G74" s="51">
        <f t="shared" si="0"/>
        <v>380</v>
      </c>
      <c r="H74" s="51">
        <f t="shared" si="1"/>
        <v>3.3928571428571428</v>
      </c>
      <c r="I74" s="51">
        <f t="shared" si="2"/>
        <v>247.67857142857142</v>
      </c>
      <c r="J74" s="10" t="s">
        <v>86</v>
      </c>
      <c r="K74" s="20"/>
      <c r="L74" s="14"/>
      <c r="M74" s="92">
        <f t="shared" si="3"/>
        <v>0</v>
      </c>
    </row>
    <row r="75" spans="1:13" ht="110.25" customHeight="1">
      <c r="A75" s="8"/>
      <c r="B75" s="9" t="s">
        <v>16</v>
      </c>
      <c r="C75" s="15" t="s">
        <v>81</v>
      </c>
      <c r="D75" s="13" t="s">
        <v>88</v>
      </c>
      <c r="E75" s="10" t="s">
        <v>85</v>
      </c>
      <c r="F75" s="50">
        <v>475</v>
      </c>
      <c r="G75" s="51">
        <f t="shared" si="0"/>
        <v>380</v>
      </c>
      <c r="H75" s="51">
        <f t="shared" si="1"/>
        <v>3.3928571428571428</v>
      </c>
      <c r="I75" s="51">
        <f t="shared" si="2"/>
        <v>247.67857142857142</v>
      </c>
      <c r="J75" s="10"/>
      <c r="K75" s="20"/>
      <c r="L75" s="14"/>
      <c r="M75" s="92">
        <f t="shared" si="3"/>
        <v>0</v>
      </c>
    </row>
    <row r="76" spans="1:13" ht="110.25" customHeight="1">
      <c r="A76" s="8"/>
      <c r="B76" s="9" t="s">
        <v>16</v>
      </c>
      <c r="C76" s="15" t="s">
        <v>82</v>
      </c>
      <c r="D76" s="13" t="s">
        <v>151</v>
      </c>
      <c r="E76" s="10" t="s">
        <v>85</v>
      </c>
      <c r="F76" s="50">
        <v>570</v>
      </c>
      <c r="G76" s="51">
        <f t="shared" ref="G76:G85" si="4">F76/100*80</f>
        <v>456</v>
      </c>
      <c r="H76" s="51">
        <f t="shared" ref="H76:H85" si="5">F76/$L$4</f>
        <v>4.0714285714285712</v>
      </c>
      <c r="I76" s="51">
        <f t="shared" ref="I76:I85" si="6">H76*$L$5</f>
        <v>297.21428571428572</v>
      </c>
      <c r="J76" s="10"/>
      <c r="K76" s="20"/>
      <c r="L76" s="14"/>
      <c r="M76" s="92">
        <f t="shared" ref="M76:M139" si="7">H76*K76</f>
        <v>0</v>
      </c>
    </row>
    <row r="77" spans="1:13" ht="110.25" customHeight="1">
      <c r="A77" s="8"/>
      <c r="B77" s="9" t="s">
        <v>16</v>
      </c>
      <c r="C77" s="15" t="s">
        <v>83</v>
      </c>
      <c r="D77" s="13" t="s">
        <v>87</v>
      </c>
      <c r="E77" s="10" t="s">
        <v>85</v>
      </c>
      <c r="F77" s="50">
        <v>475</v>
      </c>
      <c r="G77" s="51">
        <f t="shared" si="4"/>
        <v>380</v>
      </c>
      <c r="H77" s="51">
        <f t="shared" si="5"/>
        <v>3.3928571428571428</v>
      </c>
      <c r="I77" s="51">
        <f t="shared" si="6"/>
        <v>247.67857142857142</v>
      </c>
      <c r="J77" s="18"/>
      <c r="K77" s="20"/>
      <c r="L77" s="14"/>
      <c r="M77" s="92">
        <f t="shared" si="7"/>
        <v>0</v>
      </c>
    </row>
    <row r="78" spans="1:13" ht="110.25" customHeight="1">
      <c r="A78" s="8"/>
      <c r="B78" s="9" t="s">
        <v>16</v>
      </c>
      <c r="C78" s="15" t="s">
        <v>84</v>
      </c>
      <c r="D78" s="13" t="s">
        <v>152</v>
      </c>
      <c r="E78" s="10" t="s">
        <v>85</v>
      </c>
      <c r="F78" s="50">
        <v>380</v>
      </c>
      <c r="G78" s="51">
        <f t="shared" si="4"/>
        <v>304</v>
      </c>
      <c r="H78" s="51">
        <f t="shared" si="5"/>
        <v>2.7142857142857144</v>
      </c>
      <c r="I78" s="51">
        <f t="shared" si="6"/>
        <v>198.14285714285714</v>
      </c>
      <c r="J78" s="10" t="s">
        <v>86</v>
      </c>
      <c r="K78" s="20"/>
      <c r="L78" s="14"/>
      <c r="M78" s="92">
        <f t="shared" si="7"/>
        <v>0</v>
      </c>
    </row>
    <row r="79" spans="1:13" ht="111" customHeight="1">
      <c r="A79" s="8"/>
      <c r="B79" s="9" t="s">
        <v>16</v>
      </c>
      <c r="C79" s="15" t="s">
        <v>261</v>
      </c>
      <c r="D79" s="13" t="s">
        <v>256</v>
      </c>
      <c r="E79" s="10" t="s">
        <v>85</v>
      </c>
      <c r="F79" s="50">
        <v>1330</v>
      </c>
      <c r="G79" s="51">
        <f t="shared" si="4"/>
        <v>1064</v>
      </c>
      <c r="H79" s="51">
        <f t="shared" si="5"/>
        <v>9.5</v>
      </c>
      <c r="I79" s="51">
        <f t="shared" si="6"/>
        <v>693.5</v>
      </c>
      <c r="J79" s="10"/>
      <c r="K79" s="20"/>
      <c r="L79" s="14"/>
      <c r="M79" s="92">
        <f t="shared" si="7"/>
        <v>0</v>
      </c>
    </row>
    <row r="80" spans="1:13" ht="111" customHeight="1">
      <c r="A80" s="8"/>
      <c r="B80" s="9" t="s">
        <v>16</v>
      </c>
      <c r="C80" s="15" t="s">
        <v>262</v>
      </c>
      <c r="D80" s="13" t="s">
        <v>255</v>
      </c>
      <c r="E80" s="10" t="s">
        <v>85</v>
      </c>
      <c r="F80" s="50">
        <v>1330</v>
      </c>
      <c r="G80" s="51">
        <f t="shared" si="4"/>
        <v>1064</v>
      </c>
      <c r="H80" s="51">
        <f t="shared" si="5"/>
        <v>9.5</v>
      </c>
      <c r="I80" s="51">
        <f t="shared" si="6"/>
        <v>693.5</v>
      </c>
      <c r="J80" s="10"/>
      <c r="K80" s="20"/>
      <c r="L80" s="14"/>
      <c r="M80" s="92">
        <f t="shared" si="7"/>
        <v>0</v>
      </c>
    </row>
    <row r="81" spans="1:16" ht="111" customHeight="1">
      <c r="A81" s="8"/>
      <c r="B81" s="9" t="s">
        <v>16</v>
      </c>
      <c r="C81" s="15" t="s">
        <v>263</v>
      </c>
      <c r="D81" s="13" t="s">
        <v>257</v>
      </c>
      <c r="E81" s="10" t="s">
        <v>85</v>
      </c>
      <c r="F81" s="50">
        <v>1330</v>
      </c>
      <c r="G81" s="51">
        <f t="shared" si="4"/>
        <v>1064</v>
      </c>
      <c r="H81" s="51">
        <f t="shared" si="5"/>
        <v>9.5</v>
      </c>
      <c r="I81" s="51">
        <f t="shared" si="6"/>
        <v>693.5</v>
      </c>
      <c r="J81" s="10"/>
      <c r="K81" s="20"/>
      <c r="L81" s="14"/>
      <c r="M81" s="92">
        <f t="shared" si="7"/>
        <v>0</v>
      </c>
    </row>
    <row r="82" spans="1:16" ht="111" customHeight="1">
      <c r="A82" s="8"/>
      <c r="B82" s="9" t="s">
        <v>16</v>
      </c>
      <c r="C82" s="15" t="s">
        <v>264</v>
      </c>
      <c r="D82" s="13" t="s">
        <v>258</v>
      </c>
      <c r="E82" s="10" t="s">
        <v>85</v>
      </c>
      <c r="F82" s="50">
        <v>1330</v>
      </c>
      <c r="G82" s="51">
        <f t="shared" si="4"/>
        <v>1064</v>
      </c>
      <c r="H82" s="51">
        <f t="shared" si="5"/>
        <v>9.5</v>
      </c>
      <c r="I82" s="51">
        <f t="shared" si="6"/>
        <v>693.5</v>
      </c>
      <c r="J82" s="10"/>
      <c r="K82" s="20"/>
      <c r="L82" s="14"/>
      <c r="M82" s="92">
        <f t="shared" si="7"/>
        <v>0</v>
      </c>
    </row>
    <row r="83" spans="1:16" ht="111" customHeight="1">
      <c r="A83" s="8"/>
      <c r="B83" s="9" t="s">
        <v>16</v>
      </c>
      <c r="C83" s="15" t="s">
        <v>265</v>
      </c>
      <c r="D83" s="13" t="s">
        <v>259</v>
      </c>
      <c r="E83" s="10" t="s">
        <v>85</v>
      </c>
      <c r="F83" s="50">
        <v>1330</v>
      </c>
      <c r="G83" s="51">
        <f t="shared" si="4"/>
        <v>1064</v>
      </c>
      <c r="H83" s="51">
        <f t="shared" si="5"/>
        <v>9.5</v>
      </c>
      <c r="I83" s="51">
        <f t="shared" si="6"/>
        <v>693.5</v>
      </c>
      <c r="J83" s="10"/>
      <c r="K83" s="20"/>
      <c r="L83" s="14"/>
      <c r="M83" s="92">
        <f t="shared" si="7"/>
        <v>0</v>
      </c>
    </row>
    <row r="84" spans="1:16" ht="111" customHeight="1">
      <c r="A84" s="8"/>
      <c r="B84" s="9" t="s">
        <v>16</v>
      </c>
      <c r="C84" s="15" t="s">
        <v>266</v>
      </c>
      <c r="D84" s="13" t="s">
        <v>260</v>
      </c>
      <c r="E84" s="10" t="s">
        <v>85</v>
      </c>
      <c r="F84" s="50">
        <v>1330</v>
      </c>
      <c r="G84" s="51">
        <f t="shared" si="4"/>
        <v>1064</v>
      </c>
      <c r="H84" s="51">
        <f t="shared" si="5"/>
        <v>9.5</v>
      </c>
      <c r="I84" s="51">
        <f t="shared" si="6"/>
        <v>693.5</v>
      </c>
      <c r="J84" s="10"/>
      <c r="K84" s="20"/>
      <c r="L84" s="14"/>
      <c r="M84" s="92">
        <f t="shared" si="7"/>
        <v>0</v>
      </c>
    </row>
    <row r="85" spans="1:16" ht="111" customHeight="1">
      <c r="A85" s="8"/>
      <c r="B85" s="9" t="s">
        <v>16</v>
      </c>
      <c r="C85" s="15" t="s">
        <v>267</v>
      </c>
      <c r="D85" s="13" t="s">
        <v>257</v>
      </c>
      <c r="E85" s="10" t="s">
        <v>85</v>
      </c>
      <c r="F85" s="50">
        <v>1330</v>
      </c>
      <c r="G85" s="51">
        <f t="shared" si="4"/>
        <v>1064</v>
      </c>
      <c r="H85" s="51">
        <f t="shared" si="5"/>
        <v>9.5</v>
      </c>
      <c r="I85" s="51">
        <f t="shared" si="6"/>
        <v>693.5</v>
      </c>
      <c r="J85" s="10"/>
      <c r="K85" s="20"/>
      <c r="L85" s="14"/>
      <c r="M85" s="92">
        <f t="shared" si="7"/>
        <v>0</v>
      </c>
    </row>
    <row r="86" spans="1:16" ht="28.5" customHeight="1">
      <c r="A86" s="67" t="s">
        <v>253</v>
      </c>
      <c r="B86" s="67"/>
      <c r="C86" s="67"/>
      <c r="D86" s="67"/>
      <c r="E86" s="67"/>
      <c r="F86" s="67"/>
      <c r="G86" s="67"/>
      <c r="H86" s="67"/>
      <c r="I86" s="67"/>
      <c r="J86" s="67"/>
      <c r="K86" s="68"/>
      <c r="L86" s="23"/>
      <c r="M86" s="92">
        <f t="shared" si="7"/>
        <v>0</v>
      </c>
      <c r="N86" s="24"/>
      <c r="O86" s="24"/>
      <c r="P86" s="24"/>
    </row>
    <row r="87" spans="1:16" ht="111" customHeight="1">
      <c r="A87" s="8"/>
      <c r="B87" s="9" t="s">
        <v>16</v>
      </c>
      <c r="C87" s="15" t="s">
        <v>155</v>
      </c>
      <c r="D87" s="13" t="s">
        <v>175</v>
      </c>
      <c r="E87" s="10" t="s">
        <v>174</v>
      </c>
      <c r="F87" s="50">
        <v>143</v>
      </c>
      <c r="G87" s="51">
        <f>F87/100*80</f>
        <v>114.39999999999999</v>
      </c>
      <c r="H87" s="51">
        <f t="shared" ref="H87:H105" si="8">F87/$L$4</f>
        <v>1.0214285714285714</v>
      </c>
      <c r="I87" s="51">
        <f t="shared" ref="I87:I105" si="9">H87*$L$5</f>
        <v>74.564285714285703</v>
      </c>
      <c r="J87" s="10"/>
      <c r="K87" s="20"/>
      <c r="L87" s="14"/>
      <c r="M87" s="92">
        <f t="shared" si="7"/>
        <v>0</v>
      </c>
    </row>
    <row r="88" spans="1:16" ht="111" customHeight="1">
      <c r="A88" s="8"/>
      <c r="B88" s="9" t="s">
        <v>16</v>
      </c>
      <c r="C88" s="15" t="s">
        <v>156</v>
      </c>
      <c r="D88" s="13" t="s">
        <v>176</v>
      </c>
      <c r="E88" s="10" t="s">
        <v>174</v>
      </c>
      <c r="F88" s="50">
        <v>143</v>
      </c>
      <c r="G88" s="51">
        <f t="shared" ref="G88:G105" si="10">F88/100*80</f>
        <v>114.39999999999999</v>
      </c>
      <c r="H88" s="51">
        <f t="shared" si="8"/>
        <v>1.0214285714285714</v>
      </c>
      <c r="I88" s="51">
        <f t="shared" si="9"/>
        <v>74.564285714285703</v>
      </c>
      <c r="J88" s="10"/>
      <c r="K88" s="20"/>
      <c r="L88" s="14"/>
      <c r="M88" s="92">
        <f t="shared" si="7"/>
        <v>0</v>
      </c>
    </row>
    <row r="89" spans="1:16" ht="111" customHeight="1">
      <c r="A89" s="8"/>
      <c r="B89" s="9" t="s">
        <v>16</v>
      </c>
      <c r="C89" s="15" t="s">
        <v>157</v>
      </c>
      <c r="D89" s="13" t="s">
        <v>177</v>
      </c>
      <c r="E89" s="10" t="s">
        <v>174</v>
      </c>
      <c r="F89" s="50">
        <v>143</v>
      </c>
      <c r="G89" s="51">
        <f t="shared" si="10"/>
        <v>114.39999999999999</v>
      </c>
      <c r="H89" s="51">
        <f t="shared" si="8"/>
        <v>1.0214285714285714</v>
      </c>
      <c r="I89" s="51">
        <f t="shared" si="9"/>
        <v>74.564285714285703</v>
      </c>
      <c r="J89" s="10"/>
      <c r="K89" s="20"/>
      <c r="L89" s="14"/>
      <c r="M89" s="92">
        <f t="shared" si="7"/>
        <v>0</v>
      </c>
    </row>
    <row r="90" spans="1:16" ht="111" customHeight="1">
      <c r="A90" s="8"/>
      <c r="B90" s="9" t="s">
        <v>16</v>
      </c>
      <c r="C90" s="15" t="s">
        <v>158</v>
      </c>
      <c r="D90" s="13" t="s">
        <v>178</v>
      </c>
      <c r="E90" s="10" t="s">
        <v>174</v>
      </c>
      <c r="F90" s="50">
        <v>143</v>
      </c>
      <c r="G90" s="51">
        <f t="shared" si="10"/>
        <v>114.39999999999999</v>
      </c>
      <c r="H90" s="51">
        <f t="shared" si="8"/>
        <v>1.0214285714285714</v>
      </c>
      <c r="I90" s="51">
        <f t="shared" si="9"/>
        <v>74.564285714285703</v>
      </c>
      <c r="J90" s="10"/>
      <c r="K90" s="20"/>
      <c r="L90" s="14"/>
      <c r="M90" s="92">
        <f t="shared" si="7"/>
        <v>0</v>
      </c>
    </row>
    <row r="91" spans="1:16" ht="111" customHeight="1">
      <c r="A91" s="8"/>
      <c r="B91" s="9" t="s">
        <v>16</v>
      </c>
      <c r="C91" s="15" t="s">
        <v>159</v>
      </c>
      <c r="D91" s="13" t="s">
        <v>179</v>
      </c>
      <c r="E91" s="10" t="s">
        <v>174</v>
      </c>
      <c r="F91" s="50">
        <v>143</v>
      </c>
      <c r="G91" s="51">
        <f t="shared" si="10"/>
        <v>114.39999999999999</v>
      </c>
      <c r="H91" s="51">
        <f t="shared" si="8"/>
        <v>1.0214285714285714</v>
      </c>
      <c r="I91" s="51">
        <f t="shared" si="9"/>
        <v>74.564285714285703</v>
      </c>
      <c r="J91" s="10"/>
      <c r="K91" s="20"/>
      <c r="L91" s="14"/>
      <c r="M91" s="92">
        <f t="shared" si="7"/>
        <v>0</v>
      </c>
    </row>
    <row r="92" spans="1:16" ht="111" customHeight="1">
      <c r="A92" s="8"/>
      <c r="B92" s="9" t="s">
        <v>16</v>
      </c>
      <c r="C92" s="15" t="s">
        <v>160</v>
      </c>
      <c r="D92" s="13" t="s">
        <v>180</v>
      </c>
      <c r="E92" s="10" t="s">
        <v>174</v>
      </c>
      <c r="F92" s="50">
        <v>143</v>
      </c>
      <c r="G92" s="51">
        <f t="shared" si="10"/>
        <v>114.39999999999999</v>
      </c>
      <c r="H92" s="51">
        <f t="shared" si="8"/>
        <v>1.0214285714285714</v>
      </c>
      <c r="I92" s="51">
        <f t="shared" si="9"/>
        <v>74.564285714285703</v>
      </c>
      <c r="J92" s="10" t="s">
        <v>86</v>
      </c>
      <c r="K92" s="20"/>
      <c r="L92" s="14"/>
      <c r="M92" s="92">
        <f t="shared" si="7"/>
        <v>0</v>
      </c>
    </row>
    <row r="93" spans="1:16" ht="111" customHeight="1">
      <c r="A93" s="8"/>
      <c r="B93" s="9" t="s">
        <v>16</v>
      </c>
      <c r="C93" s="15" t="s">
        <v>161</v>
      </c>
      <c r="D93" s="13" t="s">
        <v>181</v>
      </c>
      <c r="E93" s="10" t="s">
        <v>174</v>
      </c>
      <c r="F93" s="50">
        <v>143</v>
      </c>
      <c r="G93" s="51">
        <f t="shared" si="10"/>
        <v>114.39999999999999</v>
      </c>
      <c r="H93" s="51">
        <f t="shared" si="8"/>
        <v>1.0214285714285714</v>
      </c>
      <c r="I93" s="51">
        <f t="shared" si="9"/>
        <v>74.564285714285703</v>
      </c>
      <c r="J93" s="10" t="s">
        <v>86</v>
      </c>
      <c r="K93" s="20"/>
      <c r="L93" s="14"/>
      <c r="M93" s="92">
        <f t="shared" si="7"/>
        <v>0</v>
      </c>
    </row>
    <row r="94" spans="1:16" ht="111" customHeight="1">
      <c r="A94" s="8"/>
      <c r="B94" s="9" t="s">
        <v>16</v>
      </c>
      <c r="C94" s="15" t="s">
        <v>162</v>
      </c>
      <c r="D94" s="13" t="s">
        <v>182</v>
      </c>
      <c r="E94" s="10" t="s">
        <v>174</v>
      </c>
      <c r="F94" s="50">
        <v>143</v>
      </c>
      <c r="G94" s="51">
        <f t="shared" si="10"/>
        <v>114.39999999999999</v>
      </c>
      <c r="H94" s="51">
        <f t="shared" si="8"/>
        <v>1.0214285714285714</v>
      </c>
      <c r="I94" s="51">
        <f t="shared" si="9"/>
        <v>74.564285714285703</v>
      </c>
      <c r="J94" s="10"/>
      <c r="K94" s="20"/>
      <c r="L94" s="14"/>
      <c r="M94" s="92">
        <f t="shared" si="7"/>
        <v>0</v>
      </c>
    </row>
    <row r="95" spans="1:16" ht="111" customHeight="1">
      <c r="A95" s="8"/>
      <c r="B95" s="9" t="s">
        <v>16</v>
      </c>
      <c r="C95" s="15" t="s">
        <v>163</v>
      </c>
      <c r="D95" s="13" t="s">
        <v>183</v>
      </c>
      <c r="E95" s="10" t="s">
        <v>174</v>
      </c>
      <c r="F95" s="50">
        <v>143</v>
      </c>
      <c r="G95" s="51">
        <f t="shared" si="10"/>
        <v>114.39999999999999</v>
      </c>
      <c r="H95" s="51">
        <f t="shared" si="8"/>
        <v>1.0214285714285714</v>
      </c>
      <c r="I95" s="51">
        <f t="shared" si="9"/>
        <v>74.564285714285703</v>
      </c>
      <c r="J95" s="10"/>
      <c r="K95" s="20"/>
      <c r="L95" s="14"/>
      <c r="M95" s="92">
        <f t="shared" si="7"/>
        <v>0</v>
      </c>
    </row>
    <row r="96" spans="1:16" ht="111" customHeight="1">
      <c r="A96" s="8"/>
      <c r="B96" s="9" t="s">
        <v>16</v>
      </c>
      <c r="C96" s="15" t="s">
        <v>164</v>
      </c>
      <c r="D96" s="13" t="s">
        <v>184</v>
      </c>
      <c r="E96" s="10" t="s">
        <v>174</v>
      </c>
      <c r="F96" s="50">
        <v>143</v>
      </c>
      <c r="G96" s="51">
        <f t="shared" si="10"/>
        <v>114.39999999999999</v>
      </c>
      <c r="H96" s="51">
        <f t="shared" si="8"/>
        <v>1.0214285714285714</v>
      </c>
      <c r="I96" s="51">
        <f t="shared" si="9"/>
        <v>74.564285714285703</v>
      </c>
      <c r="J96" s="10"/>
      <c r="K96" s="20"/>
      <c r="L96" s="14"/>
      <c r="M96" s="92">
        <f t="shared" si="7"/>
        <v>0</v>
      </c>
    </row>
    <row r="97" spans="1:13" ht="111" customHeight="1">
      <c r="A97" s="8"/>
      <c r="B97" s="9" t="s">
        <v>16</v>
      </c>
      <c r="C97" s="15" t="s">
        <v>165</v>
      </c>
      <c r="D97" s="13" t="s">
        <v>185</v>
      </c>
      <c r="E97" s="10" t="s">
        <v>174</v>
      </c>
      <c r="F97" s="50">
        <v>143</v>
      </c>
      <c r="G97" s="51">
        <f t="shared" si="10"/>
        <v>114.39999999999999</v>
      </c>
      <c r="H97" s="51">
        <f t="shared" si="8"/>
        <v>1.0214285714285714</v>
      </c>
      <c r="I97" s="51">
        <f t="shared" si="9"/>
        <v>74.564285714285703</v>
      </c>
      <c r="J97" s="10"/>
      <c r="K97" s="20"/>
      <c r="L97" s="14"/>
      <c r="M97" s="92">
        <f t="shared" si="7"/>
        <v>0</v>
      </c>
    </row>
    <row r="98" spans="1:13" ht="111" customHeight="1">
      <c r="A98" s="8"/>
      <c r="B98" s="9" t="s">
        <v>16</v>
      </c>
      <c r="C98" s="15" t="s">
        <v>166</v>
      </c>
      <c r="D98" s="13" t="s">
        <v>180</v>
      </c>
      <c r="E98" s="10" t="s">
        <v>174</v>
      </c>
      <c r="F98" s="50">
        <v>143</v>
      </c>
      <c r="G98" s="51">
        <f t="shared" si="10"/>
        <v>114.39999999999999</v>
      </c>
      <c r="H98" s="51">
        <f t="shared" si="8"/>
        <v>1.0214285714285714</v>
      </c>
      <c r="I98" s="51">
        <f t="shared" si="9"/>
        <v>74.564285714285703</v>
      </c>
      <c r="J98" s="10"/>
      <c r="K98" s="20"/>
      <c r="L98" s="14"/>
      <c r="M98" s="92">
        <f t="shared" si="7"/>
        <v>0</v>
      </c>
    </row>
    <row r="99" spans="1:13" ht="111" customHeight="1">
      <c r="A99" s="8"/>
      <c r="B99" s="9" t="s">
        <v>16</v>
      </c>
      <c r="C99" s="15" t="s">
        <v>167</v>
      </c>
      <c r="D99" s="13" t="s">
        <v>186</v>
      </c>
      <c r="E99" s="10" t="s">
        <v>174</v>
      </c>
      <c r="F99" s="50">
        <v>143</v>
      </c>
      <c r="G99" s="51">
        <f t="shared" si="10"/>
        <v>114.39999999999999</v>
      </c>
      <c r="H99" s="51">
        <f t="shared" si="8"/>
        <v>1.0214285714285714</v>
      </c>
      <c r="I99" s="51">
        <f t="shared" si="9"/>
        <v>74.564285714285703</v>
      </c>
      <c r="J99" s="10" t="s">
        <v>86</v>
      </c>
      <c r="K99" s="20"/>
      <c r="L99" s="14"/>
      <c r="M99" s="92">
        <f t="shared" si="7"/>
        <v>0</v>
      </c>
    </row>
    <row r="100" spans="1:13" ht="111" customHeight="1">
      <c r="A100" s="8"/>
      <c r="B100" s="9" t="s">
        <v>16</v>
      </c>
      <c r="C100" s="15" t="s">
        <v>168</v>
      </c>
      <c r="D100" s="13" t="s">
        <v>177</v>
      </c>
      <c r="E100" s="10" t="s">
        <v>174</v>
      </c>
      <c r="F100" s="50">
        <v>143</v>
      </c>
      <c r="G100" s="51">
        <f t="shared" si="10"/>
        <v>114.39999999999999</v>
      </c>
      <c r="H100" s="51">
        <f t="shared" si="8"/>
        <v>1.0214285714285714</v>
      </c>
      <c r="I100" s="51">
        <f t="shared" si="9"/>
        <v>74.564285714285703</v>
      </c>
      <c r="J100" s="10"/>
      <c r="K100" s="20"/>
      <c r="L100" s="14"/>
      <c r="M100" s="92">
        <f t="shared" si="7"/>
        <v>0</v>
      </c>
    </row>
    <row r="101" spans="1:13" ht="111" customHeight="1">
      <c r="A101" s="8"/>
      <c r="B101" s="9" t="s">
        <v>16</v>
      </c>
      <c r="C101" s="15" t="s">
        <v>169</v>
      </c>
      <c r="D101" s="13" t="s">
        <v>185</v>
      </c>
      <c r="E101" s="10" t="s">
        <v>174</v>
      </c>
      <c r="F101" s="50">
        <v>143</v>
      </c>
      <c r="G101" s="51">
        <f t="shared" si="10"/>
        <v>114.39999999999999</v>
      </c>
      <c r="H101" s="51">
        <f t="shared" si="8"/>
        <v>1.0214285714285714</v>
      </c>
      <c r="I101" s="51">
        <f t="shared" si="9"/>
        <v>74.564285714285703</v>
      </c>
      <c r="J101" s="10" t="s">
        <v>86</v>
      </c>
      <c r="K101" s="20"/>
      <c r="L101" s="14"/>
      <c r="M101" s="92">
        <f t="shared" si="7"/>
        <v>0</v>
      </c>
    </row>
    <row r="102" spans="1:13" ht="111" customHeight="1">
      <c r="A102" s="8"/>
      <c r="B102" s="9" t="s">
        <v>16</v>
      </c>
      <c r="C102" s="15" t="s">
        <v>170</v>
      </c>
      <c r="D102" s="13" t="s">
        <v>184</v>
      </c>
      <c r="E102" s="10" t="s">
        <v>174</v>
      </c>
      <c r="F102" s="50">
        <v>143</v>
      </c>
      <c r="G102" s="51">
        <f t="shared" si="10"/>
        <v>114.39999999999999</v>
      </c>
      <c r="H102" s="51">
        <f t="shared" si="8"/>
        <v>1.0214285714285714</v>
      </c>
      <c r="I102" s="51">
        <f t="shared" si="9"/>
        <v>74.564285714285703</v>
      </c>
      <c r="J102" s="10"/>
      <c r="K102" s="20"/>
      <c r="L102" s="14"/>
      <c r="M102" s="92">
        <f t="shared" si="7"/>
        <v>0</v>
      </c>
    </row>
    <row r="103" spans="1:13" ht="111" customHeight="1">
      <c r="A103" s="8"/>
      <c r="B103" s="9" t="s">
        <v>16</v>
      </c>
      <c r="C103" s="15" t="s">
        <v>171</v>
      </c>
      <c r="D103" s="13" t="s">
        <v>179</v>
      </c>
      <c r="E103" s="10" t="s">
        <v>174</v>
      </c>
      <c r="F103" s="50">
        <v>143</v>
      </c>
      <c r="G103" s="51">
        <f t="shared" si="10"/>
        <v>114.39999999999999</v>
      </c>
      <c r="H103" s="51">
        <f t="shared" si="8"/>
        <v>1.0214285714285714</v>
      </c>
      <c r="I103" s="51">
        <f t="shared" si="9"/>
        <v>74.564285714285703</v>
      </c>
      <c r="J103" s="10"/>
      <c r="K103" s="20"/>
      <c r="L103" s="14"/>
      <c r="M103" s="92">
        <f t="shared" si="7"/>
        <v>0</v>
      </c>
    </row>
    <row r="104" spans="1:13" ht="111" customHeight="1">
      <c r="A104" s="8"/>
      <c r="B104" s="9" t="s">
        <v>16</v>
      </c>
      <c r="C104" s="15" t="s">
        <v>172</v>
      </c>
      <c r="D104" s="13" t="s">
        <v>180</v>
      </c>
      <c r="E104" s="10" t="s">
        <v>174</v>
      </c>
      <c r="F104" s="50">
        <v>143</v>
      </c>
      <c r="G104" s="51">
        <f t="shared" si="10"/>
        <v>114.39999999999999</v>
      </c>
      <c r="H104" s="51">
        <f t="shared" si="8"/>
        <v>1.0214285714285714</v>
      </c>
      <c r="I104" s="51">
        <f t="shared" si="9"/>
        <v>74.564285714285703</v>
      </c>
      <c r="J104" s="10" t="s">
        <v>86</v>
      </c>
      <c r="K104" s="20"/>
      <c r="L104" s="14"/>
      <c r="M104" s="92">
        <f t="shared" si="7"/>
        <v>0</v>
      </c>
    </row>
    <row r="105" spans="1:13" ht="111" customHeight="1">
      <c r="A105" s="8"/>
      <c r="B105" s="9" t="s">
        <v>16</v>
      </c>
      <c r="C105" s="15" t="s">
        <v>173</v>
      </c>
      <c r="D105" s="13" t="s">
        <v>177</v>
      </c>
      <c r="E105" s="10" t="s">
        <v>174</v>
      </c>
      <c r="F105" s="50">
        <v>143</v>
      </c>
      <c r="G105" s="51">
        <f t="shared" si="10"/>
        <v>114.39999999999999</v>
      </c>
      <c r="H105" s="51">
        <f t="shared" si="8"/>
        <v>1.0214285714285714</v>
      </c>
      <c r="I105" s="51">
        <f t="shared" si="9"/>
        <v>74.564285714285703</v>
      </c>
      <c r="J105" s="10"/>
      <c r="K105" s="20"/>
      <c r="L105" s="14"/>
      <c r="M105" s="92">
        <f t="shared" si="7"/>
        <v>0</v>
      </c>
    </row>
    <row r="106" spans="1:13" ht="12.75" customHeight="1">
      <c r="A106" s="89"/>
      <c r="B106" s="89"/>
      <c r="C106" s="89"/>
      <c r="D106" s="89"/>
      <c r="E106" s="89"/>
      <c r="F106" s="90"/>
      <c r="G106" s="90"/>
      <c r="H106" s="90"/>
      <c r="I106" s="90"/>
      <c r="J106" s="89"/>
      <c r="K106" s="91"/>
      <c r="L106" s="14"/>
      <c r="M106" s="92">
        <f t="shared" si="7"/>
        <v>0</v>
      </c>
    </row>
    <row r="107" spans="1:13" ht="55.5" customHeight="1">
      <c r="A107" s="69"/>
      <c r="B107" s="25"/>
      <c r="C107" s="71" t="s">
        <v>187</v>
      </c>
      <c r="D107" s="73" t="s">
        <v>213</v>
      </c>
      <c r="E107" s="26" t="s">
        <v>16</v>
      </c>
      <c r="F107" s="52"/>
      <c r="G107" s="53"/>
      <c r="H107" s="53"/>
      <c r="I107" s="53"/>
      <c r="J107" s="27"/>
      <c r="K107" s="28"/>
      <c r="L107" s="14"/>
      <c r="M107" s="92">
        <f t="shared" si="7"/>
        <v>0</v>
      </c>
    </row>
    <row r="108" spans="1:13" ht="55.5" customHeight="1">
      <c r="A108" s="70"/>
      <c r="B108" s="29"/>
      <c r="C108" s="72"/>
      <c r="D108" s="74"/>
      <c r="E108" s="30" t="s">
        <v>189</v>
      </c>
      <c r="F108" s="54">
        <v>143</v>
      </c>
      <c r="G108" s="55">
        <f t="shared" ref="G108:G153" si="11">F108/100*80</f>
        <v>114.39999999999999</v>
      </c>
      <c r="H108" s="56">
        <f t="shared" ref="H108" si="12">F108/$L$4</f>
        <v>1.0214285714285714</v>
      </c>
      <c r="I108" s="56">
        <f t="shared" ref="I108:I170" si="13">H108*$L$5</f>
        <v>74.564285714285703</v>
      </c>
      <c r="J108" s="31"/>
      <c r="K108" s="32"/>
      <c r="L108" s="14"/>
      <c r="M108" s="92">
        <f t="shared" si="7"/>
        <v>0</v>
      </c>
    </row>
    <row r="109" spans="1:13" ht="55.5" customHeight="1">
      <c r="A109" s="69"/>
      <c r="B109" s="25"/>
      <c r="C109" s="71" t="s">
        <v>190</v>
      </c>
      <c r="D109" s="73" t="s">
        <v>214</v>
      </c>
      <c r="E109" s="26" t="s">
        <v>16</v>
      </c>
      <c r="F109" s="52"/>
      <c r="G109" s="53"/>
      <c r="H109" s="53"/>
      <c r="I109" s="53"/>
      <c r="J109" s="27"/>
      <c r="K109" s="28"/>
      <c r="L109" s="14"/>
      <c r="M109" s="92">
        <f t="shared" si="7"/>
        <v>0</v>
      </c>
    </row>
    <row r="110" spans="1:13" ht="55.5" customHeight="1">
      <c r="A110" s="70"/>
      <c r="B110" s="29"/>
      <c r="C110" s="72"/>
      <c r="D110" s="74"/>
      <c r="E110" s="30" t="s">
        <v>189</v>
      </c>
      <c r="F110" s="54">
        <v>143</v>
      </c>
      <c r="G110" s="55">
        <f t="shared" si="11"/>
        <v>114.39999999999999</v>
      </c>
      <c r="H110" s="56">
        <f t="shared" ref="H110" si="14">F110/$L$4</f>
        <v>1.0214285714285714</v>
      </c>
      <c r="I110" s="56">
        <f t="shared" si="13"/>
        <v>74.564285714285703</v>
      </c>
      <c r="J110" s="31" t="s">
        <v>86</v>
      </c>
      <c r="K110" s="32"/>
      <c r="L110" s="14"/>
      <c r="M110" s="92">
        <f t="shared" si="7"/>
        <v>0</v>
      </c>
    </row>
    <row r="111" spans="1:13" ht="55.5" customHeight="1">
      <c r="A111" s="69"/>
      <c r="B111" s="25"/>
      <c r="C111" s="71" t="s">
        <v>191</v>
      </c>
      <c r="D111" s="73" t="s">
        <v>215</v>
      </c>
      <c r="E111" s="26" t="s">
        <v>16</v>
      </c>
      <c r="F111" s="52"/>
      <c r="G111" s="53"/>
      <c r="H111" s="53"/>
      <c r="I111" s="53"/>
      <c r="J111" s="27"/>
      <c r="K111" s="28"/>
      <c r="L111" s="14"/>
      <c r="M111" s="92">
        <f t="shared" si="7"/>
        <v>0</v>
      </c>
    </row>
    <row r="112" spans="1:13" ht="55.5" customHeight="1">
      <c r="A112" s="70"/>
      <c r="B112" s="29"/>
      <c r="C112" s="72"/>
      <c r="D112" s="74"/>
      <c r="E112" s="30" t="s">
        <v>189</v>
      </c>
      <c r="F112" s="54">
        <v>143</v>
      </c>
      <c r="G112" s="55">
        <f t="shared" si="11"/>
        <v>114.39999999999999</v>
      </c>
      <c r="H112" s="56">
        <f t="shared" ref="H112" si="15">F112/$L$4</f>
        <v>1.0214285714285714</v>
      </c>
      <c r="I112" s="56">
        <f t="shared" si="13"/>
        <v>74.564285714285703</v>
      </c>
      <c r="J112" s="31"/>
      <c r="K112" s="32"/>
      <c r="L112" s="14"/>
      <c r="M112" s="92">
        <f t="shared" si="7"/>
        <v>0</v>
      </c>
    </row>
    <row r="113" spans="1:13" ht="55.5" customHeight="1">
      <c r="A113" s="69"/>
      <c r="B113" s="25"/>
      <c r="C113" s="71" t="s">
        <v>192</v>
      </c>
      <c r="D113" s="73" t="s">
        <v>216</v>
      </c>
      <c r="E113" s="26" t="s">
        <v>16</v>
      </c>
      <c r="F113" s="52"/>
      <c r="G113" s="53"/>
      <c r="H113" s="53"/>
      <c r="I113" s="53"/>
      <c r="J113" s="27"/>
      <c r="K113" s="28"/>
      <c r="L113" s="14"/>
      <c r="M113" s="92">
        <f t="shared" si="7"/>
        <v>0</v>
      </c>
    </row>
    <row r="114" spans="1:13" ht="55.5" customHeight="1">
      <c r="A114" s="70"/>
      <c r="B114" s="29"/>
      <c r="C114" s="72"/>
      <c r="D114" s="74"/>
      <c r="E114" s="30" t="s">
        <v>189</v>
      </c>
      <c r="F114" s="54">
        <v>143</v>
      </c>
      <c r="G114" s="55">
        <f t="shared" si="11"/>
        <v>114.39999999999999</v>
      </c>
      <c r="H114" s="56">
        <f t="shared" ref="H114" si="16">F114/$L$4</f>
        <v>1.0214285714285714</v>
      </c>
      <c r="I114" s="56">
        <f t="shared" si="13"/>
        <v>74.564285714285703</v>
      </c>
      <c r="J114" s="31"/>
      <c r="K114" s="32"/>
      <c r="L114" s="14"/>
      <c r="M114" s="92">
        <f t="shared" si="7"/>
        <v>0</v>
      </c>
    </row>
    <row r="115" spans="1:13" ht="55.5" customHeight="1">
      <c r="A115" s="69"/>
      <c r="B115" s="25"/>
      <c r="C115" s="71" t="s">
        <v>193</v>
      </c>
      <c r="D115" s="73" t="s">
        <v>217</v>
      </c>
      <c r="E115" s="26" t="s">
        <v>16</v>
      </c>
      <c r="F115" s="52"/>
      <c r="G115" s="53"/>
      <c r="H115" s="53"/>
      <c r="I115" s="53"/>
      <c r="J115" s="27"/>
      <c r="K115" s="28"/>
      <c r="L115" s="14"/>
      <c r="M115" s="92">
        <f t="shared" si="7"/>
        <v>0</v>
      </c>
    </row>
    <row r="116" spans="1:13" ht="55.5" customHeight="1">
      <c r="A116" s="70"/>
      <c r="B116" s="29"/>
      <c r="C116" s="72"/>
      <c r="D116" s="74"/>
      <c r="E116" s="30" t="s">
        <v>189</v>
      </c>
      <c r="F116" s="54">
        <v>143</v>
      </c>
      <c r="G116" s="55">
        <f t="shared" si="11"/>
        <v>114.39999999999999</v>
      </c>
      <c r="H116" s="56">
        <f t="shared" ref="H116" si="17">F116/$L$4</f>
        <v>1.0214285714285714</v>
      </c>
      <c r="I116" s="56">
        <f t="shared" si="13"/>
        <v>74.564285714285703</v>
      </c>
      <c r="J116" s="31"/>
      <c r="K116" s="32"/>
      <c r="L116" s="14"/>
      <c r="M116" s="92">
        <f t="shared" si="7"/>
        <v>0</v>
      </c>
    </row>
    <row r="117" spans="1:13" ht="55.5" customHeight="1">
      <c r="A117" s="69"/>
      <c r="B117" s="25"/>
      <c r="C117" s="71" t="s">
        <v>194</v>
      </c>
      <c r="D117" s="73" t="s">
        <v>218</v>
      </c>
      <c r="E117" s="26" t="s">
        <v>16</v>
      </c>
      <c r="F117" s="52"/>
      <c r="G117" s="53"/>
      <c r="H117" s="53"/>
      <c r="I117" s="53"/>
      <c r="J117" s="27"/>
      <c r="K117" s="28"/>
      <c r="L117" s="14"/>
      <c r="M117" s="92">
        <f t="shared" si="7"/>
        <v>0</v>
      </c>
    </row>
    <row r="118" spans="1:13" ht="55.5" customHeight="1">
      <c r="A118" s="70"/>
      <c r="B118" s="29"/>
      <c r="C118" s="72"/>
      <c r="D118" s="74"/>
      <c r="E118" s="30" t="s">
        <v>189</v>
      </c>
      <c r="F118" s="54">
        <v>143</v>
      </c>
      <c r="G118" s="55">
        <f t="shared" si="11"/>
        <v>114.39999999999999</v>
      </c>
      <c r="H118" s="56">
        <f t="shared" ref="H118" si="18">F118/$L$4</f>
        <v>1.0214285714285714</v>
      </c>
      <c r="I118" s="56">
        <f t="shared" si="13"/>
        <v>74.564285714285703</v>
      </c>
      <c r="J118" s="31"/>
      <c r="K118" s="32"/>
      <c r="L118" s="14"/>
      <c r="M118" s="92">
        <f t="shared" si="7"/>
        <v>0</v>
      </c>
    </row>
    <row r="119" spans="1:13" ht="55.5" customHeight="1">
      <c r="A119" s="69"/>
      <c r="B119" s="25"/>
      <c r="C119" s="71" t="s">
        <v>195</v>
      </c>
      <c r="D119" s="73" t="s">
        <v>219</v>
      </c>
      <c r="E119" s="26"/>
      <c r="F119" s="52"/>
      <c r="G119" s="53"/>
      <c r="H119" s="53"/>
      <c r="I119" s="53"/>
      <c r="J119" s="27" t="s">
        <v>86</v>
      </c>
      <c r="K119" s="28"/>
      <c r="L119" s="14"/>
      <c r="M119" s="92">
        <f t="shared" si="7"/>
        <v>0</v>
      </c>
    </row>
    <row r="120" spans="1:13" ht="55.5" customHeight="1">
      <c r="A120" s="70"/>
      <c r="B120" s="29"/>
      <c r="C120" s="72"/>
      <c r="D120" s="74"/>
      <c r="E120" s="30" t="s">
        <v>189</v>
      </c>
      <c r="F120" s="54">
        <v>143</v>
      </c>
      <c r="G120" s="55">
        <f t="shared" si="11"/>
        <v>114.39999999999999</v>
      </c>
      <c r="H120" s="56">
        <f t="shared" ref="H120" si="19">F120/$L$4</f>
        <v>1.0214285714285714</v>
      </c>
      <c r="I120" s="56">
        <f t="shared" si="13"/>
        <v>74.564285714285703</v>
      </c>
      <c r="J120" s="31"/>
      <c r="K120" s="32"/>
      <c r="L120" s="14"/>
      <c r="M120" s="92">
        <f t="shared" si="7"/>
        <v>0</v>
      </c>
    </row>
    <row r="121" spans="1:13" ht="55.5" customHeight="1">
      <c r="A121" s="69"/>
      <c r="B121" s="25"/>
      <c r="C121" s="71" t="s">
        <v>196</v>
      </c>
      <c r="D121" s="73" t="s">
        <v>220</v>
      </c>
      <c r="E121" s="26" t="s">
        <v>16</v>
      </c>
      <c r="F121" s="52"/>
      <c r="G121" s="53"/>
      <c r="H121" s="53"/>
      <c r="I121" s="53"/>
      <c r="J121" s="27"/>
      <c r="K121" s="28"/>
      <c r="L121" s="14"/>
      <c r="M121" s="92">
        <f t="shared" si="7"/>
        <v>0</v>
      </c>
    </row>
    <row r="122" spans="1:13" ht="55.5" customHeight="1">
      <c r="A122" s="70"/>
      <c r="B122" s="29"/>
      <c r="C122" s="72"/>
      <c r="D122" s="74"/>
      <c r="E122" s="30" t="s">
        <v>189</v>
      </c>
      <c r="F122" s="54">
        <v>143</v>
      </c>
      <c r="G122" s="55">
        <f t="shared" si="11"/>
        <v>114.39999999999999</v>
      </c>
      <c r="H122" s="56">
        <f t="shared" ref="H122" si="20">F122/$L$4</f>
        <v>1.0214285714285714</v>
      </c>
      <c r="I122" s="56">
        <f t="shared" si="13"/>
        <v>74.564285714285703</v>
      </c>
      <c r="J122" s="31"/>
      <c r="K122" s="32"/>
      <c r="L122" s="14"/>
      <c r="M122" s="92">
        <f t="shared" si="7"/>
        <v>0</v>
      </c>
    </row>
    <row r="123" spans="1:13" ht="55.5" customHeight="1">
      <c r="A123" s="69"/>
      <c r="B123" s="25"/>
      <c r="C123" s="71" t="s">
        <v>197</v>
      </c>
      <c r="D123" s="73" t="s">
        <v>221</v>
      </c>
      <c r="E123" s="26" t="s">
        <v>16</v>
      </c>
      <c r="F123" s="52"/>
      <c r="G123" s="53"/>
      <c r="H123" s="53"/>
      <c r="I123" s="53"/>
      <c r="J123" s="27"/>
      <c r="K123" s="28"/>
      <c r="L123" s="14"/>
      <c r="M123" s="92">
        <f t="shared" si="7"/>
        <v>0</v>
      </c>
    </row>
    <row r="124" spans="1:13" ht="55.5" customHeight="1">
      <c r="A124" s="70"/>
      <c r="B124" s="29"/>
      <c r="C124" s="72"/>
      <c r="D124" s="74"/>
      <c r="E124" s="30" t="s">
        <v>189</v>
      </c>
      <c r="F124" s="54">
        <v>143</v>
      </c>
      <c r="G124" s="55">
        <f t="shared" si="11"/>
        <v>114.39999999999999</v>
      </c>
      <c r="H124" s="56">
        <f t="shared" ref="H124" si="21">F124/$L$4</f>
        <v>1.0214285714285714</v>
      </c>
      <c r="I124" s="56">
        <f t="shared" si="13"/>
        <v>74.564285714285703</v>
      </c>
      <c r="J124" s="31" t="s">
        <v>86</v>
      </c>
      <c r="K124" s="32"/>
      <c r="L124" s="14"/>
      <c r="M124" s="92">
        <f t="shared" si="7"/>
        <v>0</v>
      </c>
    </row>
    <row r="125" spans="1:13" ht="55.5" customHeight="1">
      <c r="A125" s="69"/>
      <c r="B125" s="25"/>
      <c r="C125" s="71" t="s">
        <v>198</v>
      </c>
      <c r="D125" s="73" t="s">
        <v>222</v>
      </c>
      <c r="E125" s="26" t="s">
        <v>16</v>
      </c>
      <c r="F125" s="52"/>
      <c r="G125" s="53"/>
      <c r="H125" s="53"/>
      <c r="I125" s="53"/>
      <c r="J125" s="27"/>
      <c r="K125" s="28"/>
      <c r="L125" s="14"/>
      <c r="M125" s="92">
        <f t="shared" si="7"/>
        <v>0</v>
      </c>
    </row>
    <row r="126" spans="1:13" ht="55.5" customHeight="1">
      <c r="A126" s="70"/>
      <c r="B126" s="29"/>
      <c r="C126" s="72"/>
      <c r="D126" s="74"/>
      <c r="E126" s="30" t="s">
        <v>189</v>
      </c>
      <c r="F126" s="54">
        <v>143</v>
      </c>
      <c r="G126" s="55">
        <f t="shared" si="11"/>
        <v>114.39999999999999</v>
      </c>
      <c r="H126" s="55">
        <f t="shared" ref="H126:H127" si="22">F126/$L$4</f>
        <v>1.0214285714285714</v>
      </c>
      <c r="I126" s="55">
        <f t="shared" si="13"/>
        <v>74.564285714285703</v>
      </c>
      <c r="J126" s="31"/>
      <c r="K126" s="32"/>
      <c r="L126" s="14"/>
      <c r="M126" s="92">
        <f t="shared" si="7"/>
        <v>0</v>
      </c>
    </row>
    <row r="127" spans="1:13" ht="55.5" customHeight="1">
      <c r="A127" s="69"/>
      <c r="B127" s="25"/>
      <c r="C127" s="71" t="s">
        <v>199</v>
      </c>
      <c r="D127" s="73" t="s">
        <v>223</v>
      </c>
      <c r="E127" s="26" t="s">
        <v>188</v>
      </c>
      <c r="F127" s="52">
        <v>86</v>
      </c>
      <c r="G127" s="53">
        <f t="shared" si="11"/>
        <v>68.8</v>
      </c>
      <c r="H127" s="53">
        <f t="shared" si="22"/>
        <v>0.61428571428571432</v>
      </c>
      <c r="I127" s="53">
        <f t="shared" si="13"/>
        <v>44.842857142857149</v>
      </c>
      <c r="J127" s="27"/>
      <c r="K127" s="28"/>
      <c r="L127" s="14"/>
      <c r="M127" s="92">
        <f t="shared" si="7"/>
        <v>0</v>
      </c>
    </row>
    <row r="128" spans="1:13" ht="55.5" customHeight="1">
      <c r="A128" s="70"/>
      <c r="B128" s="29"/>
      <c r="C128" s="72"/>
      <c r="D128" s="74"/>
      <c r="E128" s="30" t="s">
        <v>189</v>
      </c>
      <c r="F128" s="54">
        <v>143</v>
      </c>
      <c r="G128" s="55">
        <f t="shared" si="11"/>
        <v>114.39999999999999</v>
      </c>
      <c r="H128" s="56">
        <f t="shared" ref="H128:H129" si="23">F128/$L$4</f>
        <v>1.0214285714285714</v>
      </c>
      <c r="I128" s="56">
        <f t="shared" si="13"/>
        <v>74.564285714285703</v>
      </c>
      <c r="J128" s="31"/>
      <c r="K128" s="32"/>
      <c r="L128" s="14"/>
      <c r="M128" s="92">
        <f t="shared" si="7"/>
        <v>0</v>
      </c>
    </row>
    <row r="129" spans="1:13" ht="55.5" customHeight="1">
      <c r="A129" s="69"/>
      <c r="B129" s="25"/>
      <c r="C129" s="71" t="s">
        <v>200</v>
      </c>
      <c r="D129" s="73" t="s">
        <v>224</v>
      </c>
      <c r="E129" s="26" t="s">
        <v>188</v>
      </c>
      <c r="F129" s="52">
        <v>86</v>
      </c>
      <c r="G129" s="53">
        <f t="shared" si="11"/>
        <v>68.8</v>
      </c>
      <c r="H129" s="53">
        <f t="shared" si="23"/>
        <v>0.61428571428571432</v>
      </c>
      <c r="I129" s="53">
        <f t="shared" si="13"/>
        <v>44.842857142857149</v>
      </c>
      <c r="J129" s="27"/>
      <c r="K129" s="28"/>
      <c r="L129" s="14"/>
      <c r="M129" s="92">
        <f t="shared" si="7"/>
        <v>0</v>
      </c>
    </row>
    <row r="130" spans="1:13" ht="55.5" customHeight="1">
      <c r="A130" s="70"/>
      <c r="B130" s="29"/>
      <c r="C130" s="72"/>
      <c r="D130" s="74"/>
      <c r="E130" s="30" t="s">
        <v>189</v>
      </c>
      <c r="F130" s="54">
        <v>143</v>
      </c>
      <c r="G130" s="55">
        <f t="shared" si="11"/>
        <v>114.39999999999999</v>
      </c>
      <c r="H130" s="56">
        <f t="shared" ref="H130:H153" si="24">F130/$L$4</f>
        <v>1.0214285714285714</v>
      </c>
      <c r="I130" s="56">
        <f t="shared" si="13"/>
        <v>74.564285714285703</v>
      </c>
      <c r="J130" s="31"/>
      <c r="K130" s="32"/>
      <c r="L130" s="14"/>
      <c r="M130" s="92">
        <f t="shared" si="7"/>
        <v>0</v>
      </c>
    </row>
    <row r="131" spans="1:13" ht="55.5" customHeight="1">
      <c r="A131" s="69"/>
      <c r="B131" s="25"/>
      <c r="C131" s="71" t="s">
        <v>201</v>
      </c>
      <c r="D131" s="73" t="s">
        <v>225</v>
      </c>
      <c r="E131" s="26" t="s">
        <v>188</v>
      </c>
      <c r="F131" s="52">
        <v>86</v>
      </c>
      <c r="G131" s="53">
        <f t="shared" si="11"/>
        <v>68.8</v>
      </c>
      <c r="H131" s="53">
        <f t="shared" si="24"/>
        <v>0.61428571428571432</v>
      </c>
      <c r="I131" s="53">
        <f t="shared" si="13"/>
        <v>44.842857142857149</v>
      </c>
      <c r="J131" s="27"/>
      <c r="K131" s="28"/>
      <c r="L131" s="14"/>
      <c r="M131" s="92">
        <f t="shared" si="7"/>
        <v>0</v>
      </c>
    </row>
    <row r="132" spans="1:13" ht="55.5" customHeight="1">
      <c r="A132" s="70"/>
      <c r="B132" s="29"/>
      <c r="C132" s="72"/>
      <c r="D132" s="74"/>
      <c r="E132" s="30" t="s">
        <v>189</v>
      </c>
      <c r="F132" s="54">
        <v>143</v>
      </c>
      <c r="G132" s="55">
        <f t="shared" si="11"/>
        <v>114.39999999999999</v>
      </c>
      <c r="H132" s="56">
        <f t="shared" si="24"/>
        <v>1.0214285714285714</v>
      </c>
      <c r="I132" s="56">
        <f t="shared" si="13"/>
        <v>74.564285714285703</v>
      </c>
      <c r="J132" s="31"/>
      <c r="K132" s="32"/>
      <c r="L132" s="14"/>
      <c r="M132" s="92">
        <f t="shared" si="7"/>
        <v>0</v>
      </c>
    </row>
    <row r="133" spans="1:13" ht="55.5" customHeight="1">
      <c r="A133" s="69"/>
      <c r="B133" s="25"/>
      <c r="C133" s="71" t="s">
        <v>202</v>
      </c>
      <c r="D133" s="73" t="s">
        <v>226</v>
      </c>
      <c r="E133" s="26" t="s">
        <v>188</v>
      </c>
      <c r="F133" s="52">
        <v>86</v>
      </c>
      <c r="G133" s="53">
        <f t="shared" si="11"/>
        <v>68.8</v>
      </c>
      <c r="H133" s="53">
        <f t="shared" si="24"/>
        <v>0.61428571428571432</v>
      </c>
      <c r="I133" s="53">
        <f t="shared" si="13"/>
        <v>44.842857142857149</v>
      </c>
      <c r="J133" s="27"/>
      <c r="K133" s="28"/>
      <c r="L133" s="14"/>
      <c r="M133" s="92">
        <f t="shared" si="7"/>
        <v>0</v>
      </c>
    </row>
    <row r="134" spans="1:13" ht="55.5" customHeight="1">
      <c r="A134" s="70"/>
      <c r="B134" s="29"/>
      <c r="C134" s="72"/>
      <c r="D134" s="74"/>
      <c r="E134" s="30" t="s">
        <v>189</v>
      </c>
      <c r="F134" s="57">
        <v>143</v>
      </c>
      <c r="G134" s="55">
        <f t="shared" si="11"/>
        <v>114.39999999999999</v>
      </c>
      <c r="H134" s="56">
        <f t="shared" si="24"/>
        <v>1.0214285714285714</v>
      </c>
      <c r="I134" s="56">
        <f t="shared" si="13"/>
        <v>74.564285714285703</v>
      </c>
      <c r="J134" s="31"/>
      <c r="K134" s="32"/>
      <c r="L134" s="14"/>
      <c r="M134" s="92">
        <f t="shared" si="7"/>
        <v>0</v>
      </c>
    </row>
    <row r="135" spans="1:13" ht="55.5" customHeight="1">
      <c r="A135" s="69"/>
      <c r="B135" s="25"/>
      <c r="C135" s="71" t="s">
        <v>203</v>
      </c>
      <c r="D135" s="73" t="s">
        <v>220</v>
      </c>
      <c r="E135" s="26" t="s">
        <v>188</v>
      </c>
      <c r="F135" s="52">
        <v>86</v>
      </c>
      <c r="G135" s="53">
        <f t="shared" si="11"/>
        <v>68.8</v>
      </c>
      <c r="H135" s="53">
        <f t="shared" si="24"/>
        <v>0.61428571428571432</v>
      </c>
      <c r="I135" s="53">
        <f t="shared" si="13"/>
        <v>44.842857142857149</v>
      </c>
      <c r="J135" s="27"/>
      <c r="K135" s="28"/>
      <c r="L135" s="14"/>
      <c r="M135" s="92">
        <f t="shared" si="7"/>
        <v>0</v>
      </c>
    </row>
    <row r="136" spans="1:13" ht="55.5" customHeight="1">
      <c r="A136" s="70"/>
      <c r="B136" s="29"/>
      <c r="C136" s="72"/>
      <c r="D136" s="74"/>
      <c r="E136" s="30" t="s">
        <v>16</v>
      </c>
      <c r="F136" s="57"/>
      <c r="G136" s="55"/>
      <c r="H136" s="56"/>
      <c r="I136" s="56"/>
      <c r="J136" s="31"/>
      <c r="K136" s="32"/>
      <c r="L136" s="14"/>
      <c r="M136" s="92">
        <f t="shared" si="7"/>
        <v>0</v>
      </c>
    </row>
    <row r="137" spans="1:13" ht="55.5" customHeight="1">
      <c r="A137" s="69"/>
      <c r="B137" s="25"/>
      <c r="C137" s="71" t="s">
        <v>204</v>
      </c>
      <c r="D137" s="73" t="s">
        <v>227</v>
      </c>
      <c r="E137" s="26" t="s">
        <v>188</v>
      </c>
      <c r="F137" s="52">
        <v>86</v>
      </c>
      <c r="G137" s="53">
        <f t="shared" si="11"/>
        <v>68.8</v>
      </c>
      <c r="H137" s="53">
        <f t="shared" si="24"/>
        <v>0.61428571428571432</v>
      </c>
      <c r="I137" s="53">
        <f t="shared" si="13"/>
        <v>44.842857142857149</v>
      </c>
      <c r="J137" s="27" t="s">
        <v>86</v>
      </c>
      <c r="K137" s="28"/>
      <c r="L137" s="14"/>
      <c r="M137" s="92">
        <f t="shared" si="7"/>
        <v>0</v>
      </c>
    </row>
    <row r="138" spans="1:13" ht="55.5" customHeight="1">
      <c r="A138" s="70"/>
      <c r="B138" s="29"/>
      <c r="C138" s="72"/>
      <c r="D138" s="74"/>
      <c r="E138" s="30" t="s">
        <v>16</v>
      </c>
      <c r="F138" s="57"/>
      <c r="G138" s="55"/>
      <c r="H138" s="56"/>
      <c r="I138" s="56"/>
      <c r="J138" s="31"/>
      <c r="K138" s="32"/>
      <c r="L138" s="14"/>
      <c r="M138" s="92">
        <f t="shared" si="7"/>
        <v>0</v>
      </c>
    </row>
    <row r="139" spans="1:13" ht="55.5" customHeight="1">
      <c r="A139" s="69"/>
      <c r="B139" s="25"/>
      <c r="C139" s="71" t="s">
        <v>205</v>
      </c>
      <c r="D139" s="73" t="s">
        <v>228</v>
      </c>
      <c r="E139" s="26" t="s">
        <v>188</v>
      </c>
      <c r="F139" s="52">
        <v>86</v>
      </c>
      <c r="G139" s="53">
        <f t="shared" si="11"/>
        <v>68.8</v>
      </c>
      <c r="H139" s="53">
        <f t="shared" si="24"/>
        <v>0.61428571428571432</v>
      </c>
      <c r="I139" s="53">
        <f t="shared" si="13"/>
        <v>44.842857142857149</v>
      </c>
      <c r="J139" s="27"/>
      <c r="K139" s="28"/>
      <c r="L139" s="14"/>
      <c r="M139" s="92">
        <f t="shared" si="7"/>
        <v>0</v>
      </c>
    </row>
    <row r="140" spans="1:13" ht="55.5" customHeight="1">
      <c r="A140" s="70"/>
      <c r="B140" s="29"/>
      <c r="C140" s="72"/>
      <c r="D140" s="74"/>
      <c r="E140" s="30" t="s">
        <v>16</v>
      </c>
      <c r="F140" s="57"/>
      <c r="G140" s="55"/>
      <c r="H140" s="56"/>
      <c r="I140" s="56"/>
      <c r="J140" s="31"/>
      <c r="K140" s="32"/>
      <c r="L140" s="14"/>
      <c r="M140" s="92">
        <f t="shared" ref="M140:M170" si="25">H140*K140</f>
        <v>0</v>
      </c>
    </row>
    <row r="141" spans="1:13" ht="55.5" customHeight="1">
      <c r="A141" s="69"/>
      <c r="B141" s="25"/>
      <c r="C141" s="71" t="s">
        <v>206</v>
      </c>
      <c r="D141" s="73" t="s">
        <v>229</v>
      </c>
      <c r="E141" s="26" t="s">
        <v>188</v>
      </c>
      <c r="F141" s="52">
        <v>86</v>
      </c>
      <c r="G141" s="53">
        <f t="shared" si="11"/>
        <v>68.8</v>
      </c>
      <c r="H141" s="53">
        <f t="shared" si="24"/>
        <v>0.61428571428571432</v>
      </c>
      <c r="I141" s="53">
        <f t="shared" si="13"/>
        <v>44.842857142857149</v>
      </c>
      <c r="J141" s="27"/>
      <c r="K141" s="28"/>
      <c r="L141" s="14"/>
      <c r="M141" s="92">
        <f t="shared" si="25"/>
        <v>0</v>
      </c>
    </row>
    <row r="142" spans="1:13" ht="55.5" customHeight="1">
      <c r="A142" s="70"/>
      <c r="B142" s="29"/>
      <c r="C142" s="72"/>
      <c r="D142" s="74"/>
      <c r="E142" s="30" t="s">
        <v>16</v>
      </c>
      <c r="F142" s="57"/>
      <c r="G142" s="55"/>
      <c r="H142" s="56"/>
      <c r="I142" s="56"/>
      <c r="J142" s="31"/>
      <c r="K142" s="32"/>
      <c r="L142" s="14"/>
      <c r="M142" s="92">
        <f t="shared" si="25"/>
        <v>0</v>
      </c>
    </row>
    <row r="143" spans="1:13" ht="55.5" customHeight="1">
      <c r="A143" s="69"/>
      <c r="B143" s="25"/>
      <c r="C143" s="71" t="s">
        <v>207</v>
      </c>
      <c r="D143" s="73" t="s">
        <v>230</v>
      </c>
      <c r="E143" s="26" t="s">
        <v>188</v>
      </c>
      <c r="F143" s="52">
        <v>86</v>
      </c>
      <c r="G143" s="53">
        <f t="shared" si="11"/>
        <v>68.8</v>
      </c>
      <c r="H143" s="53">
        <f t="shared" si="24"/>
        <v>0.61428571428571432</v>
      </c>
      <c r="I143" s="53">
        <f t="shared" si="13"/>
        <v>44.842857142857149</v>
      </c>
      <c r="J143" s="27"/>
      <c r="K143" s="28"/>
      <c r="L143" s="14"/>
      <c r="M143" s="92">
        <f t="shared" si="25"/>
        <v>0</v>
      </c>
    </row>
    <row r="144" spans="1:13" ht="55.5" customHeight="1">
      <c r="A144" s="70"/>
      <c r="B144" s="29"/>
      <c r="C144" s="72"/>
      <c r="D144" s="74"/>
      <c r="E144" s="30" t="s">
        <v>16</v>
      </c>
      <c r="F144" s="57"/>
      <c r="G144" s="55"/>
      <c r="H144" s="56"/>
      <c r="I144" s="56"/>
      <c r="J144" s="31"/>
      <c r="K144" s="32"/>
      <c r="L144" s="14"/>
      <c r="M144" s="92">
        <f t="shared" si="25"/>
        <v>0</v>
      </c>
    </row>
    <row r="145" spans="1:16" ht="55.5" customHeight="1">
      <c r="A145" s="69"/>
      <c r="B145" s="25"/>
      <c r="C145" s="71" t="s">
        <v>208</v>
      </c>
      <c r="D145" s="73" t="s">
        <v>230</v>
      </c>
      <c r="E145" s="26" t="s">
        <v>188</v>
      </c>
      <c r="F145" s="52">
        <v>86</v>
      </c>
      <c r="G145" s="53">
        <f t="shared" si="11"/>
        <v>68.8</v>
      </c>
      <c r="H145" s="53">
        <f t="shared" si="24"/>
        <v>0.61428571428571432</v>
      </c>
      <c r="I145" s="53">
        <f t="shared" si="13"/>
        <v>44.842857142857149</v>
      </c>
      <c r="J145" s="27"/>
      <c r="K145" s="28"/>
      <c r="L145" s="14"/>
      <c r="M145" s="92">
        <f t="shared" si="25"/>
        <v>0</v>
      </c>
    </row>
    <row r="146" spans="1:16" ht="55.5" customHeight="1">
      <c r="A146" s="70"/>
      <c r="B146" s="29"/>
      <c r="C146" s="72"/>
      <c r="D146" s="74"/>
      <c r="E146" s="30" t="s">
        <v>16</v>
      </c>
      <c r="F146" s="57"/>
      <c r="G146" s="55"/>
      <c r="H146" s="56"/>
      <c r="I146" s="56"/>
      <c r="J146" s="31"/>
      <c r="K146" s="32"/>
      <c r="L146" s="14"/>
      <c r="M146" s="92">
        <f t="shared" si="25"/>
        <v>0</v>
      </c>
    </row>
    <row r="147" spans="1:16" ht="55.5" customHeight="1">
      <c r="A147" s="69"/>
      <c r="B147" s="25"/>
      <c r="C147" s="71" t="s">
        <v>209</v>
      </c>
      <c r="D147" s="73" t="s">
        <v>221</v>
      </c>
      <c r="E147" s="26" t="s">
        <v>188</v>
      </c>
      <c r="F147" s="52">
        <v>86</v>
      </c>
      <c r="G147" s="53">
        <f t="shared" si="11"/>
        <v>68.8</v>
      </c>
      <c r="H147" s="53">
        <f t="shared" si="24"/>
        <v>0.61428571428571432</v>
      </c>
      <c r="I147" s="53">
        <f t="shared" si="13"/>
        <v>44.842857142857149</v>
      </c>
      <c r="J147" s="27"/>
      <c r="K147" s="28"/>
      <c r="L147" s="14"/>
      <c r="M147" s="92">
        <f t="shared" si="25"/>
        <v>0</v>
      </c>
    </row>
    <row r="148" spans="1:16" ht="55.5" customHeight="1">
      <c r="A148" s="70"/>
      <c r="B148" s="29"/>
      <c r="C148" s="72"/>
      <c r="D148" s="74"/>
      <c r="E148" s="30" t="s">
        <v>16</v>
      </c>
      <c r="F148" s="57"/>
      <c r="G148" s="55"/>
      <c r="H148" s="56"/>
      <c r="I148" s="56"/>
      <c r="J148" s="31"/>
      <c r="K148" s="32"/>
      <c r="L148" s="14"/>
      <c r="M148" s="92">
        <f t="shared" si="25"/>
        <v>0</v>
      </c>
    </row>
    <row r="149" spans="1:16" ht="55.5" customHeight="1">
      <c r="A149" s="69"/>
      <c r="B149" s="25"/>
      <c r="C149" s="71" t="s">
        <v>210</v>
      </c>
      <c r="D149" s="73" t="s">
        <v>230</v>
      </c>
      <c r="E149" s="26" t="s">
        <v>188</v>
      </c>
      <c r="F149" s="52">
        <v>86</v>
      </c>
      <c r="G149" s="53">
        <f t="shared" si="11"/>
        <v>68.8</v>
      </c>
      <c r="H149" s="53">
        <f t="shared" si="24"/>
        <v>0.61428571428571432</v>
      </c>
      <c r="I149" s="53">
        <f t="shared" si="13"/>
        <v>44.842857142857149</v>
      </c>
      <c r="J149" s="27"/>
      <c r="K149" s="28"/>
      <c r="L149" s="14"/>
      <c r="M149" s="92">
        <f t="shared" si="25"/>
        <v>0</v>
      </c>
    </row>
    <row r="150" spans="1:16" ht="55.5" customHeight="1">
      <c r="A150" s="70"/>
      <c r="B150" s="29"/>
      <c r="C150" s="72"/>
      <c r="D150" s="74"/>
      <c r="E150" s="30" t="s">
        <v>16</v>
      </c>
      <c r="F150" s="57"/>
      <c r="G150" s="55"/>
      <c r="H150" s="56"/>
      <c r="I150" s="56"/>
      <c r="J150" s="31"/>
      <c r="K150" s="32"/>
      <c r="L150" s="14"/>
      <c r="M150" s="92">
        <f t="shared" si="25"/>
        <v>0</v>
      </c>
    </row>
    <row r="151" spans="1:16" ht="55.5" customHeight="1">
      <c r="A151" s="69"/>
      <c r="B151" s="25"/>
      <c r="C151" s="71" t="s">
        <v>211</v>
      </c>
      <c r="D151" s="73" t="s">
        <v>231</v>
      </c>
      <c r="E151" s="26" t="s">
        <v>188</v>
      </c>
      <c r="F151" s="52">
        <v>86</v>
      </c>
      <c r="G151" s="53">
        <f t="shared" si="11"/>
        <v>68.8</v>
      </c>
      <c r="H151" s="53">
        <f t="shared" si="24"/>
        <v>0.61428571428571432</v>
      </c>
      <c r="I151" s="53">
        <f t="shared" si="13"/>
        <v>44.842857142857149</v>
      </c>
      <c r="J151" s="27"/>
      <c r="K151" s="28"/>
      <c r="L151" s="14"/>
      <c r="M151" s="92">
        <f t="shared" si="25"/>
        <v>0</v>
      </c>
    </row>
    <row r="152" spans="1:16" ht="55.5" customHeight="1">
      <c r="A152" s="70"/>
      <c r="B152" s="29"/>
      <c r="C152" s="72"/>
      <c r="D152" s="74"/>
      <c r="E152" s="30" t="s">
        <v>16</v>
      </c>
      <c r="F152" s="57"/>
      <c r="G152" s="55"/>
      <c r="H152" s="56"/>
      <c r="I152" s="56"/>
      <c r="J152" s="31"/>
      <c r="K152" s="32"/>
      <c r="L152" s="14"/>
      <c r="M152" s="92">
        <f t="shared" si="25"/>
        <v>0</v>
      </c>
    </row>
    <row r="153" spans="1:16" ht="55.5" customHeight="1">
      <c r="A153" s="69"/>
      <c r="B153" s="25"/>
      <c r="C153" s="71" t="s">
        <v>212</v>
      </c>
      <c r="D153" s="73" t="s">
        <v>221</v>
      </c>
      <c r="E153" s="26" t="s">
        <v>188</v>
      </c>
      <c r="F153" s="52">
        <v>86</v>
      </c>
      <c r="G153" s="53">
        <f t="shared" si="11"/>
        <v>68.8</v>
      </c>
      <c r="H153" s="53">
        <f t="shared" si="24"/>
        <v>0.61428571428571432</v>
      </c>
      <c r="I153" s="53">
        <f t="shared" si="13"/>
        <v>44.842857142857149</v>
      </c>
      <c r="J153" s="27"/>
      <c r="K153" s="28"/>
      <c r="L153" s="14"/>
      <c r="M153" s="92">
        <f t="shared" si="25"/>
        <v>0</v>
      </c>
    </row>
    <row r="154" spans="1:16" ht="55.5" customHeight="1">
      <c r="A154" s="70"/>
      <c r="B154" s="29"/>
      <c r="C154" s="72"/>
      <c r="D154" s="74"/>
      <c r="E154" s="30" t="s">
        <v>16</v>
      </c>
      <c r="F154" s="57"/>
      <c r="G154" s="55"/>
      <c r="H154" s="56"/>
      <c r="I154" s="56"/>
      <c r="J154" s="31"/>
      <c r="K154" s="32"/>
      <c r="L154" s="14"/>
      <c r="M154" s="92">
        <f t="shared" si="25"/>
        <v>0</v>
      </c>
    </row>
    <row r="155" spans="1:16" ht="28.5" customHeight="1">
      <c r="A155" s="67" t="s">
        <v>254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8"/>
      <c r="L155" s="23"/>
      <c r="M155" s="92">
        <f t="shared" si="25"/>
        <v>0</v>
      </c>
      <c r="N155" s="24"/>
      <c r="O155" s="24"/>
      <c r="P155" s="24"/>
    </row>
    <row r="156" spans="1:16" ht="111" customHeight="1">
      <c r="A156" s="8"/>
      <c r="B156" s="9" t="s">
        <v>16</v>
      </c>
      <c r="C156" s="15" t="s">
        <v>233</v>
      </c>
      <c r="D156" s="13" t="s">
        <v>268</v>
      </c>
      <c r="E156" s="10" t="s">
        <v>232</v>
      </c>
      <c r="F156" s="50">
        <v>304</v>
      </c>
      <c r="G156" s="51">
        <f>F156/100*80</f>
        <v>243.2</v>
      </c>
      <c r="H156" s="53">
        <f t="shared" ref="H156" si="26">F156/$L$4</f>
        <v>2.1714285714285713</v>
      </c>
      <c r="I156" s="53">
        <f t="shared" si="13"/>
        <v>158.51428571428571</v>
      </c>
      <c r="J156" s="10"/>
      <c r="K156" s="20"/>
      <c r="L156" s="14"/>
      <c r="M156" s="92">
        <f t="shared" si="25"/>
        <v>0</v>
      </c>
    </row>
    <row r="157" spans="1:16" ht="111" customHeight="1">
      <c r="A157" s="8"/>
      <c r="B157" s="9" t="s">
        <v>16</v>
      </c>
      <c r="C157" s="15" t="s">
        <v>234</v>
      </c>
      <c r="D157" s="13" t="s">
        <v>269</v>
      </c>
      <c r="E157" s="10" t="s">
        <v>232</v>
      </c>
      <c r="F157" s="50">
        <v>304</v>
      </c>
      <c r="G157" s="51">
        <f t="shared" ref="G157:G170" si="27">F157/100*80</f>
        <v>243.2</v>
      </c>
      <c r="H157" s="53">
        <f t="shared" ref="H157:H170" si="28">F157/$L$4</f>
        <v>2.1714285714285713</v>
      </c>
      <c r="I157" s="53">
        <f t="shared" si="13"/>
        <v>158.51428571428571</v>
      </c>
      <c r="J157" s="10"/>
      <c r="K157" s="20"/>
      <c r="L157" s="14"/>
      <c r="M157" s="92">
        <f t="shared" si="25"/>
        <v>0</v>
      </c>
    </row>
    <row r="158" spans="1:16" ht="111" customHeight="1">
      <c r="A158" s="8"/>
      <c r="B158" s="9" t="s">
        <v>16</v>
      </c>
      <c r="C158" s="15" t="s">
        <v>235</v>
      </c>
      <c r="D158" s="13" t="s">
        <v>217</v>
      </c>
      <c r="E158" s="10" t="s">
        <v>232</v>
      </c>
      <c r="F158" s="50">
        <v>304</v>
      </c>
      <c r="G158" s="51">
        <f t="shared" si="27"/>
        <v>243.2</v>
      </c>
      <c r="H158" s="53">
        <f t="shared" si="28"/>
        <v>2.1714285714285713</v>
      </c>
      <c r="I158" s="53">
        <f t="shared" si="13"/>
        <v>158.51428571428571</v>
      </c>
      <c r="J158" s="10"/>
      <c r="K158" s="20"/>
      <c r="L158" s="14"/>
      <c r="M158" s="92">
        <f t="shared" si="25"/>
        <v>0</v>
      </c>
    </row>
    <row r="159" spans="1:16" ht="111" customHeight="1">
      <c r="A159" s="8"/>
      <c r="B159" s="9" t="s">
        <v>16</v>
      </c>
      <c r="C159" s="15" t="s">
        <v>236</v>
      </c>
      <c r="D159" s="13" t="s">
        <v>270</v>
      </c>
      <c r="E159" s="10" t="s">
        <v>232</v>
      </c>
      <c r="F159" s="50">
        <v>304</v>
      </c>
      <c r="G159" s="51">
        <f t="shared" si="27"/>
        <v>243.2</v>
      </c>
      <c r="H159" s="53">
        <f t="shared" si="28"/>
        <v>2.1714285714285713</v>
      </c>
      <c r="I159" s="53">
        <f t="shared" si="13"/>
        <v>158.51428571428571</v>
      </c>
      <c r="J159" s="10"/>
      <c r="K159" s="20"/>
      <c r="L159" s="14"/>
      <c r="M159" s="92">
        <f t="shared" si="25"/>
        <v>0</v>
      </c>
    </row>
    <row r="160" spans="1:16" ht="111" customHeight="1">
      <c r="A160" s="8"/>
      <c r="B160" s="9" t="s">
        <v>16</v>
      </c>
      <c r="C160" s="15" t="s">
        <v>237</v>
      </c>
      <c r="D160" s="13" t="s">
        <v>246</v>
      </c>
      <c r="E160" s="10" t="s">
        <v>232</v>
      </c>
      <c r="F160" s="52">
        <v>304</v>
      </c>
      <c r="G160" s="53">
        <f t="shared" si="27"/>
        <v>243.2</v>
      </c>
      <c r="H160" s="53">
        <f t="shared" si="28"/>
        <v>2.1714285714285713</v>
      </c>
      <c r="I160" s="53">
        <f t="shared" si="13"/>
        <v>158.51428571428571</v>
      </c>
      <c r="J160" s="10"/>
      <c r="K160" s="20"/>
      <c r="L160" s="14"/>
      <c r="M160" s="92">
        <f t="shared" si="25"/>
        <v>0</v>
      </c>
    </row>
    <row r="161" spans="1:13" ht="55.5" customHeight="1">
      <c r="A161" s="69"/>
      <c r="B161" s="25"/>
      <c r="C161" s="71" t="s">
        <v>249</v>
      </c>
      <c r="D161" s="26" t="s">
        <v>247</v>
      </c>
      <c r="E161" s="26" t="s">
        <v>232</v>
      </c>
      <c r="F161" s="52">
        <v>219</v>
      </c>
      <c r="G161" s="53">
        <f t="shared" si="27"/>
        <v>175.2</v>
      </c>
      <c r="H161" s="53">
        <f t="shared" si="28"/>
        <v>1.5642857142857143</v>
      </c>
      <c r="I161" s="53">
        <f t="shared" si="13"/>
        <v>114.19285714285714</v>
      </c>
      <c r="J161" s="27"/>
      <c r="K161" s="28"/>
      <c r="L161" s="14"/>
      <c r="M161" s="92">
        <f t="shared" si="25"/>
        <v>0</v>
      </c>
    </row>
    <row r="162" spans="1:13" ht="55.5" customHeight="1">
      <c r="A162" s="70"/>
      <c r="B162" s="29"/>
      <c r="C162" s="72"/>
      <c r="D162" s="30" t="s">
        <v>248</v>
      </c>
      <c r="E162" s="30" t="s">
        <v>232</v>
      </c>
      <c r="F162" s="54">
        <v>219</v>
      </c>
      <c r="G162" s="56">
        <f t="shared" si="27"/>
        <v>175.2</v>
      </c>
      <c r="H162" s="55">
        <f t="shared" si="28"/>
        <v>1.5642857142857143</v>
      </c>
      <c r="I162" s="55">
        <f t="shared" si="13"/>
        <v>114.19285714285714</v>
      </c>
      <c r="J162" s="31"/>
      <c r="K162" s="32"/>
      <c r="L162" s="14"/>
      <c r="M162" s="92">
        <f t="shared" si="25"/>
        <v>0</v>
      </c>
    </row>
    <row r="163" spans="1:13" ht="111" customHeight="1">
      <c r="A163" s="8"/>
      <c r="B163" s="9" t="s">
        <v>16</v>
      </c>
      <c r="C163" s="15" t="s">
        <v>238</v>
      </c>
      <c r="D163" s="36" t="s">
        <v>215</v>
      </c>
      <c r="E163" s="31" t="s">
        <v>232</v>
      </c>
      <c r="F163" s="50">
        <v>304</v>
      </c>
      <c r="G163" s="51">
        <f t="shared" si="27"/>
        <v>243.2</v>
      </c>
      <c r="H163" s="53">
        <f t="shared" si="28"/>
        <v>2.1714285714285713</v>
      </c>
      <c r="I163" s="53">
        <f t="shared" si="13"/>
        <v>158.51428571428571</v>
      </c>
      <c r="J163" s="10"/>
      <c r="K163" s="20"/>
      <c r="L163" s="14"/>
      <c r="M163" s="92">
        <f t="shared" si="25"/>
        <v>0</v>
      </c>
    </row>
    <row r="164" spans="1:13" ht="111" customHeight="1">
      <c r="A164" s="8"/>
      <c r="B164" s="9" t="s">
        <v>16</v>
      </c>
      <c r="C164" s="15" t="s">
        <v>239</v>
      </c>
      <c r="D164" s="13" t="s">
        <v>271</v>
      </c>
      <c r="E164" s="10" t="s">
        <v>232</v>
      </c>
      <c r="F164" s="50">
        <v>304</v>
      </c>
      <c r="G164" s="51">
        <f t="shared" si="27"/>
        <v>243.2</v>
      </c>
      <c r="H164" s="53">
        <f t="shared" si="28"/>
        <v>2.1714285714285713</v>
      </c>
      <c r="I164" s="53">
        <f t="shared" si="13"/>
        <v>158.51428571428571</v>
      </c>
      <c r="J164" s="10"/>
      <c r="K164" s="20"/>
      <c r="L164" s="14"/>
      <c r="M164" s="92">
        <f t="shared" si="25"/>
        <v>0</v>
      </c>
    </row>
    <row r="165" spans="1:13" ht="111" customHeight="1">
      <c r="A165" s="8"/>
      <c r="B165" s="9" t="s">
        <v>16</v>
      </c>
      <c r="C165" s="15" t="s">
        <v>240</v>
      </c>
      <c r="D165" s="13" t="s">
        <v>220</v>
      </c>
      <c r="E165" s="10" t="s">
        <v>232</v>
      </c>
      <c r="F165" s="50">
        <v>304</v>
      </c>
      <c r="G165" s="51">
        <f t="shared" si="27"/>
        <v>243.2</v>
      </c>
      <c r="H165" s="53">
        <f t="shared" si="28"/>
        <v>2.1714285714285713</v>
      </c>
      <c r="I165" s="53">
        <f t="shared" si="13"/>
        <v>158.51428571428571</v>
      </c>
      <c r="J165" s="10"/>
      <c r="K165" s="20"/>
      <c r="L165" s="14"/>
      <c r="M165" s="92">
        <f t="shared" si="25"/>
        <v>0</v>
      </c>
    </row>
    <row r="166" spans="1:13" ht="111" customHeight="1">
      <c r="A166" s="8"/>
      <c r="B166" s="9" t="s">
        <v>16</v>
      </c>
      <c r="C166" s="15" t="s">
        <v>241</v>
      </c>
      <c r="D166" s="13" t="s">
        <v>272</v>
      </c>
      <c r="E166" s="10" t="s">
        <v>232</v>
      </c>
      <c r="F166" s="50">
        <v>304</v>
      </c>
      <c r="G166" s="51">
        <f t="shared" si="27"/>
        <v>243.2</v>
      </c>
      <c r="H166" s="53">
        <f t="shared" si="28"/>
        <v>2.1714285714285713</v>
      </c>
      <c r="I166" s="53">
        <f t="shared" si="13"/>
        <v>158.51428571428571</v>
      </c>
      <c r="J166" s="10"/>
      <c r="K166" s="20"/>
      <c r="L166" s="14"/>
      <c r="M166" s="92">
        <f t="shared" si="25"/>
        <v>0</v>
      </c>
    </row>
    <row r="167" spans="1:13" ht="111" customHeight="1">
      <c r="A167" s="8"/>
      <c r="B167" s="9" t="s">
        <v>16</v>
      </c>
      <c r="C167" s="15" t="s">
        <v>242</v>
      </c>
      <c r="D167" s="13" t="s">
        <v>250</v>
      </c>
      <c r="E167" s="10" t="s">
        <v>232</v>
      </c>
      <c r="F167" s="50">
        <v>304</v>
      </c>
      <c r="G167" s="51">
        <f t="shared" si="27"/>
        <v>243.2</v>
      </c>
      <c r="H167" s="53">
        <f t="shared" si="28"/>
        <v>2.1714285714285713</v>
      </c>
      <c r="I167" s="53">
        <f t="shared" si="13"/>
        <v>158.51428571428571</v>
      </c>
      <c r="J167" s="10"/>
      <c r="K167" s="20"/>
      <c r="L167" s="14"/>
      <c r="M167" s="92">
        <f t="shared" si="25"/>
        <v>0</v>
      </c>
    </row>
    <row r="168" spans="1:13" ht="111" customHeight="1">
      <c r="A168" s="8"/>
      <c r="B168" s="9" t="s">
        <v>16</v>
      </c>
      <c r="C168" s="15" t="s">
        <v>243</v>
      </c>
      <c r="D168" s="13" t="s">
        <v>251</v>
      </c>
      <c r="E168" s="10" t="s">
        <v>232</v>
      </c>
      <c r="F168" s="52">
        <v>219</v>
      </c>
      <c r="G168" s="51">
        <f t="shared" si="27"/>
        <v>175.2</v>
      </c>
      <c r="H168" s="53">
        <f t="shared" si="28"/>
        <v>1.5642857142857143</v>
      </c>
      <c r="I168" s="53">
        <f t="shared" si="13"/>
        <v>114.19285714285714</v>
      </c>
      <c r="J168" s="10"/>
      <c r="K168" s="20"/>
      <c r="L168" s="14"/>
      <c r="M168" s="92">
        <f t="shared" si="25"/>
        <v>0</v>
      </c>
    </row>
    <row r="169" spans="1:13" ht="111" customHeight="1">
      <c r="A169" s="8"/>
      <c r="B169" s="9" t="s">
        <v>16</v>
      </c>
      <c r="C169" s="15" t="s">
        <v>244</v>
      </c>
      <c r="D169" s="13" t="s">
        <v>251</v>
      </c>
      <c r="E169" s="10" t="s">
        <v>232</v>
      </c>
      <c r="F169" s="52">
        <v>219</v>
      </c>
      <c r="G169" s="51">
        <f t="shared" si="27"/>
        <v>175.2</v>
      </c>
      <c r="H169" s="53">
        <f t="shared" si="28"/>
        <v>1.5642857142857143</v>
      </c>
      <c r="I169" s="53">
        <f t="shared" si="13"/>
        <v>114.19285714285714</v>
      </c>
      <c r="J169" s="10"/>
      <c r="K169" s="20"/>
      <c r="L169" s="14"/>
      <c r="M169" s="92">
        <f t="shared" si="25"/>
        <v>0</v>
      </c>
    </row>
    <row r="170" spans="1:13" ht="111" customHeight="1">
      <c r="A170" s="8"/>
      <c r="B170" s="9" t="s">
        <v>16</v>
      </c>
      <c r="C170" s="15" t="s">
        <v>245</v>
      </c>
      <c r="D170" s="13" t="s">
        <v>251</v>
      </c>
      <c r="E170" s="10" t="s">
        <v>232</v>
      </c>
      <c r="F170" s="50">
        <v>219</v>
      </c>
      <c r="G170" s="51">
        <f t="shared" si="27"/>
        <v>175.2</v>
      </c>
      <c r="H170" s="51">
        <f t="shared" si="28"/>
        <v>1.5642857142857143</v>
      </c>
      <c r="I170" s="51">
        <f t="shared" si="13"/>
        <v>114.19285714285714</v>
      </c>
      <c r="J170" s="10"/>
      <c r="K170" s="20"/>
      <c r="L170" s="14"/>
      <c r="M170" s="92">
        <f t="shared" si="25"/>
        <v>0</v>
      </c>
    </row>
    <row r="171" spans="1:13">
      <c r="A171" s="7"/>
      <c r="B171" s="7"/>
      <c r="C171" s="7"/>
      <c r="D171" s="12"/>
      <c r="E171" s="7"/>
      <c r="F171" s="42"/>
      <c r="G171" s="7"/>
      <c r="H171" s="7"/>
      <c r="I171" s="7"/>
      <c r="J171" s="7"/>
      <c r="K171" s="14"/>
      <c r="L171" s="14"/>
    </row>
    <row r="172" spans="1:13" ht="26.25" customHeight="1">
      <c r="A172" s="64" t="s">
        <v>11</v>
      </c>
      <c r="B172" s="65"/>
      <c r="C172" s="65"/>
      <c r="D172" s="65"/>
      <c r="E172" s="65"/>
      <c r="F172" s="65"/>
      <c r="G172" s="65"/>
      <c r="H172" s="65"/>
      <c r="I172" s="65"/>
      <c r="J172" s="66"/>
      <c r="K172" s="93">
        <f>SUM(M11:M170)</f>
        <v>0</v>
      </c>
    </row>
  </sheetData>
  <mergeCells count="88">
    <mergeCell ref="A106:K106"/>
    <mergeCell ref="A161:A162"/>
    <mergeCell ref="C161:C162"/>
    <mergeCell ref="A153:A154"/>
    <mergeCell ref="C153:C154"/>
    <mergeCell ref="D153:D154"/>
    <mergeCell ref="A149:A150"/>
    <mergeCell ref="C149:C150"/>
    <mergeCell ref="D149:D150"/>
    <mergeCell ref="A151:A152"/>
    <mergeCell ref="C151:C152"/>
    <mergeCell ref="D151:D152"/>
    <mergeCell ref="A145:A146"/>
    <mergeCell ref="C145:C146"/>
    <mergeCell ref="D145:D146"/>
    <mergeCell ref="A147:A148"/>
    <mergeCell ref="C147:C148"/>
    <mergeCell ref="D147:D148"/>
    <mergeCell ref="A141:A142"/>
    <mergeCell ref="C141:C142"/>
    <mergeCell ref="D141:D142"/>
    <mergeCell ref="A143:A144"/>
    <mergeCell ref="C143:C144"/>
    <mergeCell ref="D143:D144"/>
    <mergeCell ref="A137:A138"/>
    <mergeCell ref="C137:C138"/>
    <mergeCell ref="D137:D138"/>
    <mergeCell ref="A139:A140"/>
    <mergeCell ref="C139:C140"/>
    <mergeCell ref="D139:D140"/>
    <mergeCell ref="A133:A134"/>
    <mergeCell ref="C133:C134"/>
    <mergeCell ref="D133:D134"/>
    <mergeCell ref="A135:A136"/>
    <mergeCell ref="C135:C136"/>
    <mergeCell ref="D135:D136"/>
    <mergeCell ref="A129:A130"/>
    <mergeCell ref="C129:C130"/>
    <mergeCell ref="D129:D130"/>
    <mergeCell ref="A131:A132"/>
    <mergeCell ref="C131:C132"/>
    <mergeCell ref="D131:D132"/>
    <mergeCell ref="A125:A126"/>
    <mergeCell ref="C125:C126"/>
    <mergeCell ref="D125:D126"/>
    <mergeCell ref="A127:A128"/>
    <mergeCell ref="C127:C128"/>
    <mergeCell ref="D127:D128"/>
    <mergeCell ref="A121:A122"/>
    <mergeCell ref="C121:C122"/>
    <mergeCell ref="D121:D122"/>
    <mergeCell ref="A123:A124"/>
    <mergeCell ref="C123:C124"/>
    <mergeCell ref="D123:D124"/>
    <mergeCell ref="A117:A118"/>
    <mergeCell ref="C117:C118"/>
    <mergeCell ref="D117:D118"/>
    <mergeCell ref="A119:A120"/>
    <mergeCell ref="C119:C120"/>
    <mergeCell ref="D119:D120"/>
    <mergeCell ref="A113:A114"/>
    <mergeCell ref="C113:C114"/>
    <mergeCell ref="D113:D114"/>
    <mergeCell ref="A115:A116"/>
    <mergeCell ref="C115:C116"/>
    <mergeCell ref="D115:D116"/>
    <mergeCell ref="A4:C4"/>
    <mergeCell ref="D4:K4"/>
    <mergeCell ref="J1:K3"/>
    <mergeCell ref="A5:C5"/>
    <mergeCell ref="D5:K5"/>
    <mergeCell ref="D1:H3"/>
    <mergeCell ref="L9:P9"/>
    <mergeCell ref="A6:C6"/>
    <mergeCell ref="D6:K6"/>
    <mergeCell ref="A172:J172"/>
    <mergeCell ref="A10:K10"/>
    <mergeCell ref="A86:K86"/>
    <mergeCell ref="A155:K155"/>
    <mergeCell ref="A107:A108"/>
    <mergeCell ref="C107:C108"/>
    <mergeCell ref="D107:D108"/>
    <mergeCell ref="A109:A110"/>
    <mergeCell ref="C109:C110"/>
    <mergeCell ref="D109:D110"/>
    <mergeCell ref="A111:A112"/>
    <mergeCell ref="C111:C112"/>
    <mergeCell ref="D111:D112"/>
  </mergeCells>
  <phoneticPr fontId="23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2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2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Asur</cp:lastModifiedBy>
  <dcterms:created xsi:type="dcterms:W3CDTF">2016-10-20T14:27:03Z</dcterms:created>
  <dcterms:modified xsi:type="dcterms:W3CDTF">2022-06-01T02:14:36Z</dcterms:modified>
</cp:coreProperties>
</file>