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630" windowWidth="15015" windowHeight="6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Лист1!$G$1:$G$43</definedName>
  </definedNames>
  <calcPr calcId="124519" refMode="R1C1"/>
</workbook>
</file>

<file path=xl/calcChain.xml><?xml version="1.0" encoding="utf-8"?>
<calcChain xmlns="http://schemas.openxmlformats.org/spreadsheetml/2006/main">
  <c r="N41" i="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M3" s="1"/>
  <c r="J41"/>
  <c r="I41"/>
  <c r="J40"/>
  <c r="I40"/>
  <c r="J39"/>
  <c r="I39"/>
  <c r="J38"/>
  <c r="I38"/>
  <c r="J37"/>
  <c r="I37"/>
  <c r="J36"/>
  <c r="I36"/>
  <c r="J35"/>
  <c r="I35"/>
  <c r="J34"/>
  <c r="I34"/>
  <c r="I32"/>
  <c r="J32" s="1"/>
  <c r="I31"/>
  <c r="J31" s="1"/>
  <c r="I30"/>
  <c r="J30" s="1"/>
  <c r="I28"/>
  <c r="J28" s="1"/>
  <c r="I27"/>
  <c r="J27" s="1"/>
  <c r="I26"/>
  <c r="J26" s="1"/>
  <c r="I25"/>
  <c r="J25" s="1"/>
  <c r="J24"/>
  <c r="I24"/>
  <c r="J22"/>
  <c r="I22"/>
  <c r="H22"/>
  <c r="I21"/>
  <c r="J21" s="1"/>
  <c r="H21"/>
  <c r="J20"/>
  <c r="I20"/>
  <c r="H20"/>
  <c r="I19"/>
  <c r="J19" s="1"/>
  <c r="H19"/>
  <c r="I17"/>
  <c r="J17" s="1"/>
  <c r="H17"/>
  <c r="J16"/>
  <c r="I16"/>
  <c r="H16"/>
  <c r="I15"/>
  <c r="J15" s="1"/>
  <c r="H15"/>
  <c r="J14"/>
  <c r="I14"/>
  <c r="H14"/>
  <c r="I13"/>
  <c r="J13" s="1"/>
  <c r="H13"/>
  <c r="I12"/>
  <c r="J12" s="1"/>
  <c r="H12"/>
  <c r="I11"/>
  <c r="J11" s="1"/>
  <c r="J10"/>
  <c r="I10"/>
  <c r="H38"/>
  <c r="H39"/>
  <c r="H40"/>
  <c r="H41"/>
  <c r="H35"/>
  <c r="H36"/>
  <c r="H37"/>
  <c r="H34"/>
  <c r="H31"/>
  <c r="H32"/>
  <c r="H30"/>
  <c r="H25"/>
  <c r="H26"/>
  <c r="H27"/>
  <c r="H28"/>
  <c r="H24"/>
  <c r="H11"/>
  <c r="H10"/>
  <c r="L43" l="1"/>
</calcChain>
</file>

<file path=xl/sharedStrings.xml><?xml version="1.0" encoding="utf-8"?>
<sst xmlns="http://schemas.openxmlformats.org/spreadsheetml/2006/main" count="134" uniqueCount="80">
  <si>
    <r>
      <t xml:space="preserve">                                                                                                       </t>
    </r>
    <r>
      <rPr>
        <sz val="14"/>
        <color rgb="FF000000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</si>
  <si>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2"/>
        <color rgb="FF000000"/>
        <rFont val="Calibri"/>
        <family val="2"/>
        <charset val="204"/>
      </rPr>
      <t>чешский бисер оптом, с доставкой по России</t>
    </r>
    <r>
      <rPr>
        <sz val="14"/>
        <color rgb="FF000000"/>
        <rFont val="Calibri"/>
        <family val="2"/>
        <charset val="204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</rPr>
      <t xml:space="preserve">http://biser-businka-strass-18.com </t>
    </r>
    <r>
      <rPr>
        <sz val="12"/>
        <color rgb="FF000000"/>
        <rFont val="Calibri"/>
        <family val="2"/>
        <charset val="204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</rPr>
      <t>http://okeanbusin.ru</t>
    </r>
  </si>
  <si>
    <r>
      <t xml:space="preserve">опт: +7 499 157-6590                        опт: +7 499 157-3151                                       </t>
    </r>
    <r>
      <rPr>
        <b/>
        <sz val="14"/>
        <color rgb="FF808080"/>
        <rFont val="Calibri"/>
        <family val="2"/>
        <charset val="204"/>
      </rPr>
      <t xml:space="preserve">заказ отправлять на адрес: </t>
    </r>
    <r>
      <rPr>
        <sz val="14"/>
        <color rgb="FF376092"/>
        <rFont val="Calibri"/>
        <family val="2"/>
        <charset val="204"/>
      </rPr>
      <t>optotdel18@yandex.ru</t>
    </r>
  </si>
  <si>
    <t>сумма заказа:</t>
  </si>
  <si>
    <t xml:space="preserve">Бланк-заказа:  </t>
  </si>
  <si>
    <r>
      <t xml:space="preserve">Леска Fireline </t>
    </r>
    <r>
      <rPr>
        <sz val="12"/>
        <color rgb="FF000000"/>
        <rFont val="Arial"/>
        <family val="2"/>
        <charset val="204"/>
      </rPr>
      <t xml:space="preserve">(США), </t>
    </r>
    <r>
      <rPr>
        <b/>
        <sz val="12"/>
        <color rgb="FF000000"/>
        <rFont val="Arial"/>
        <family val="2"/>
        <charset val="204"/>
      </rPr>
      <t>леска, мононить, спандекс</t>
    </r>
  </si>
  <si>
    <t xml:space="preserve">ФИО, организация, адрес:  </t>
  </si>
  <si>
    <t xml:space="preserve">Контактный телефон:  </t>
  </si>
  <si>
    <t>Изображение</t>
  </si>
  <si>
    <r>
      <rPr>
        <b/>
        <sz val="10"/>
        <color rgb="FF000000"/>
        <rFont val="Arial"/>
        <family val="2"/>
        <charset val="204"/>
      </rPr>
      <t>№</t>
    </r>
    <r>
      <rPr>
        <b/>
        <sz val="11"/>
        <color rgb="FF000000"/>
        <rFont val="Arial"/>
        <family val="2"/>
        <charset val="204"/>
      </rPr>
      <t xml:space="preserve"> </t>
    </r>
    <r>
      <rPr>
        <b/>
        <sz val="8"/>
        <color rgb="FF000000"/>
        <rFont val="Arial"/>
        <family val="2"/>
        <charset val="204"/>
      </rPr>
      <t>магазина</t>
    </r>
  </si>
  <si>
    <t>Артикул</t>
  </si>
  <si>
    <t>Цвет</t>
  </si>
  <si>
    <t>Размеры</t>
  </si>
  <si>
    <t>Упаковка</t>
  </si>
  <si>
    <t>Наличие</t>
  </si>
  <si>
    <t>количество заказа</t>
  </si>
  <si>
    <t>Леска Fireline (США)</t>
  </si>
  <si>
    <t>Леска Black Fireline, 0,12 мм FL04BK15</t>
  </si>
  <si>
    <t>черный</t>
  </si>
  <si>
    <t>0,12 мм</t>
  </si>
  <si>
    <t>15 ярдов 13,716 м</t>
  </si>
  <si>
    <t>50 ярдов, 45,72 м</t>
  </si>
  <si>
    <t>нет</t>
  </si>
  <si>
    <t>0,15 мм</t>
  </si>
  <si>
    <t>0,17 мм</t>
  </si>
  <si>
    <t>прозрачный</t>
  </si>
  <si>
    <t>_</t>
  </si>
  <si>
    <t>серый</t>
  </si>
  <si>
    <t xml:space="preserve">0,12 мм, 0,15 мм, 0,17 мм  </t>
  </si>
  <si>
    <t>13,716 м каждого рамера</t>
  </si>
  <si>
    <t>Леска клинская (Россия)</t>
  </si>
  <si>
    <t>Леска 0,15 мм</t>
  </si>
  <si>
    <t xml:space="preserve">0,15 мм  </t>
  </si>
  <si>
    <t>100 м</t>
  </si>
  <si>
    <t>Леска 0,18 мм</t>
  </si>
  <si>
    <t xml:space="preserve">0,18 мм  </t>
  </si>
  <si>
    <t>Леска 0,20 мм</t>
  </si>
  <si>
    <t xml:space="preserve">0,20 мм  </t>
  </si>
  <si>
    <t>Леска 0,24 мм</t>
  </si>
  <si>
    <t xml:space="preserve">0,24 мм  </t>
  </si>
  <si>
    <t>Леска 0,30 мм</t>
  </si>
  <si>
    <t xml:space="preserve">0,30 мм  </t>
  </si>
  <si>
    <t>Мононить</t>
  </si>
  <si>
    <t>Мононить белая 0,10 мм</t>
  </si>
  <si>
    <t>нейлон белый</t>
  </si>
  <si>
    <t xml:space="preserve">0,10 мм  </t>
  </si>
  <si>
    <t>250 м</t>
  </si>
  <si>
    <t>Мононить белая 0,12 мм</t>
  </si>
  <si>
    <t xml:space="preserve">0,12 мм  </t>
  </si>
  <si>
    <t>Мононить белая 0,15 мм</t>
  </si>
  <si>
    <t>Спандекс</t>
  </si>
  <si>
    <t>Спандекс Stretch magic cord перламутр</t>
  </si>
  <si>
    <t>бронзовый</t>
  </si>
  <si>
    <t>1 мм</t>
  </si>
  <si>
    <t>5 м</t>
  </si>
  <si>
    <t>Спандекс Stretch magic cord прозрачный</t>
  </si>
  <si>
    <t>серебрянный</t>
  </si>
  <si>
    <t>0,5 мм</t>
  </si>
  <si>
    <t>0,8 мм</t>
  </si>
  <si>
    <t>Спандекс Stretch magic cord чёрный</t>
  </si>
  <si>
    <t>Спандекс белый</t>
  </si>
  <si>
    <t>золотой</t>
  </si>
  <si>
    <t xml:space="preserve">0,8 мм  </t>
  </si>
  <si>
    <t>10 м</t>
  </si>
  <si>
    <t xml:space="preserve">сумма заказа:   </t>
  </si>
  <si>
    <t>Цена по акции до 30.04.2022</t>
  </si>
  <si>
    <r>
      <t xml:space="preserve">Леска Black Fireline, 0,12 мм </t>
    </r>
    <r>
      <rPr>
        <b/>
        <sz val="12"/>
        <color rgb="FF000000"/>
        <rFont val="Arial"/>
        <family val="2"/>
        <charset val="204"/>
      </rPr>
      <t>FL04BK50</t>
    </r>
  </si>
  <si>
    <r>
      <t xml:space="preserve">Леска Black Fireline, 0,15 мм </t>
    </r>
    <r>
      <rPr>
        <b/>
        <sz val="12"/>
        <color rgb="FF000000"/>
        <rFont val="Arial"/>
        <family val="2"/>
        <charset val="204"/>
      </rPr>
      <t>FL06BK15</t>
    </r>
  </si>
  <si>
    <r>
      <t xml:space="preserve">Леска Black Fireline, 0,15 мм </t>
    </r>
    <r>
      <rPr>
        <b/>
        <sz val="12"/>
        <color rgb="FF000000"/>
        <rFont val="Arial"/>
        <family val="2"/>
        <charset val="204"/>
      </rPr>
      <t>FL06BK50</t>
    </r>
  </si>
  <si>
    <r>
      <t xml:space="preserve">Леска Black Fireline, 0,17 мм </t>
    </r>
    <r>
      <rPr>
        <b/>
        <sz val="12"/>
        <color rgb="FF000000"/>
        <rFont val="Arial"/>
        <family val="2"/>
        <charset val="204"/>
      </rPr>
      <t>FL08BK15</t>
    </r>
  </si>
  <si>
    <r>
      <t xml:space="preserve">Леска Black Fireline, 0,17 мм </t>
    </r>
    <r>
      <rPr>
        <b/>
        <sz val="12"/>
        <color rgb="FF000000"/>
        <rFont val="Arial"/>
        <family val="2"/>
        <charset val="204"/>
      </rPr>
      <t>FL08BK50</t>
    </r>
  </si>
  <si>
    <r>
      <t xml:space="preserve">Леска CRYSTAL Fireline, 0,12 мм </t>
    </r>
    <r>
      <rPr>
        <b/>
        <sz val="12"/>
        <color rgb="FF000000"/>
        <rFont val="Arial"/>
        <family val="2"/>
        <charset val="204"/>
      </rPr>
      <t>FL04CR15</t>
    </r>
  </si>
  <si>
    <r>
      <t xml:space="preserve">Леска CRYSTAL Fireline, 0,12 мм </t>
    </r>
    <r>
      <rPr>
        <b/>
        <sz val="12"/>
        <color rgb="FF000000"/>
        <rFont val="Arial"/>
        <family val="2"/>
        <charset val="204"/>
      </rPr>
      <t>FL04CR50</t>
    </r>
  </si>
  <si>
    <r>
      <t xml:space="preserve">Леска CRYSTAL Fireline, 0,15 мм </t>
    </r>
    <r>
      <rPr>
        <b/>
        <sz val="12"/>
        <color rgb="FF000000"/>
        <rFont val="Arial"/>
        <family val="2"/>
        <charset val="204"/>
      </rPr>
      <t>FL06CR50</t>
    </r>
  </si>
  <si>
    <r>
      <t xml:space="preserve">Леска CRYSTAL Fireline, 0,17 мм </t>
    </r>
    <r>
      <rPr>
        <b/>
        <sz val="12"/>
        <color rgb="FF000000"/>
        <rFont val="Arial"/>
        <family val="2"/>
        <charset val="204"/>
      </rPr>
      <t>FL08CR15</t>
    </r>
  </si>
  <si>
    <r>
      <t xml:space="preserve">Леска CRYSTAL Fireline, 0,17 мм </t>
    </r>
    <r>
      <rPr>
        <b/>
        <sz val="12"/>
        <color rgb="FF000000"/>
        <rFont val="Arial"/>
        <family val="2"/>
        <charset val="204"/>
      </rPr>
      <t>FL08CR50</t>
    </r>
  </si>
  <si>
    <r>
      <t xml:space="preserve">Леска Smoke Fireline, 0,12 мм, 0,15 мм, 0,17 мм (набор) </t>
    </r>
    <r>
      <rPr>
        <b/>
        <sz val="12"/>
        <color rgb="FF000000"/>
        <rFont val="Arial"/>
        <family val="2"/>
        <charset val="204"/>
      </rPr>
      <t>FLSGM3PK</t>
    </r>
  </si>
  <si>
    <t>Старая цена, руб.</t>
  </si>
  <si>
    <t>Цена, руб.</t>
  </si>
  <si>
    <t>Цена, $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</si>
</sst>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&quot; гр.&quot;"/>
  </numFmts>
  <fonts count="24"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  <font>
      <sz val="14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14"/>
      <color rgb="FF80808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FFFFFF"/>
      <name val="Arial"/>
      <family val="2"/>
      <charset val="204"/>
    </font>
    <font>
      <sz val="12"/>
      <color rgb="FFFF0000"/>
      <name val="Calibri"/>
      <family val="2"/>
      <charset val="204"/>
    </font>
    <font>
      <sz val="12"/>
      <color rgb="FF0070C0"/>
      <name val="Calibri"/>
      <family val="2"/>
      <charset val="204"/>
    </font>
    <font>
      <b/>
      <sz val="14"/>
      <color rgb="FF808080"/>
      <name val="Calibri"/>
      <family val="2"/>
      <charset val="204"/>
    </font>
    <font>
      <sz val="14"/>
      <color rgb="FF376092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B050"/>
      <name val="Arial"/>
      <family val="2"/>
      <charset val="204"/>
    </font>
    <font>
      <strike/>
      <sz val="11"/>
      <color rgb="FF000000"/>
      <name val="Cambria"/>
      <family val="1"/>
      <charset val="204"/>
    </font>
    <font>
      <strike/>
      <sz val="12"/>
      <color rgb="FF000000"/>
      <name val="Cambria"/>
      <family val="1"/>
      <charset val="204"/>
    </font>
    <font>
      <b/>
      <sz val="11"/>
      <color rgb="FF262626"/>
      <name val="Arial"/>
      <family val="2"/>
      <charset val="204"/>
    </font>
    <font>
      <strike/>
      <sz val="12"/>
      <color rgb="FF000000"/>
      <name val="Arial"/>
      <family val="2"/>
      <charset val="204"/>
    </font>
    <font>
      <sz val="11"/>
      <color theme="0"/>
      <name val="Calibri"/>
      <family val="2"/>
      <charset val="204"/>
    </font>
    <font>
      <b/>
      <sz val="11"/>
      <color theme="3" tint="-0.249977111117893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FF99"/>
        <bgColor rgb="FF66FF99"/>
      </patternFill>
    </fill>
    <fill>
      <patternFill patternType="solid">
        <fgColor rgb="FF00B050"/>
        <bgColor rgb="FF00B050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left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1" fontId="5" fillId="0" borderId="7" xfId="0" applyNumberFormat="1" applyFont="1" applyFill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shrinkToFi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18" fillId="2" borderId="0" xfId="0" applyNumberFormat="1" applyFont="1" applyFill="1" applyBorder="1" applyAlignment="1" applyProtection="1"/>
    <xf numFmtId="164" fontId="19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49" fontId="5" fillId="0" borderId="9" xfId="0" applyNumberFormat="1" applyFont="1" applyFill="1" applyBorder="1" applyAlignment="1" applyProtection="1">
      <alignment horizontal="center" vertical="center"/>
    </xf>
    <xf numFmtId="0" fontId="8" fillId="6" borderId="11" xfId="0" applyNumberFormat="1" applyFont="1" applyFill="1" applyBorder="1" applyAlignment="1" applyProtection="1">
      <alignment horizontal="center" vertical="center"/>
    </xf>
    <xf numFmtId="0" fontId="8" fillId="6" borderId="11" xfId="0" applyNumberFormat="1" applyFont="1" applyFill="1" applyBorder="1" applyAlignment="1" applyProtection="1">
      <alignment horizontal="center" vertical="center" wrapText="1"/>
    </xf>
    <xf numFmtId="49" fontId="8" fillId="6" borderId="11" xfId="0" applyNumberFormat="1" applyFont="1" applyFill="1" applyBorder="1" applyAlignment="1" applyProtection="1">
      <alignment horizontal="center" vertical="center"/>
    </xf>
    <xf numFmtId="165" fontId="20" fillId="7" borderId="11" xfId="0" applyNumberFormat="1" applyFont="1" applyFill="1" applyBorder="1" applyAlignment="1" applyProtection="1">
      <alignment horizontal="center" vertical="center" wrapText="1"/>
    </xf>
    <xf numFmtId="165" fontId="17" fillId="7" borderId="11" xfId="0" applyNumberFormat="1" applyFont="1" applyFill="1" applyBorder="1" applyAlignment="1" applyProtection="1">
      <alignment horizontal="center" vertical="center" wrapText="1"/>
    </xf>
    <xf numFmtId="4" fontId="21" fillId="0" borderId="6" xfId="0" applyNumberFormat="1" applyFont="1" applyFill="1" applyBorder="1" applyAlignment="1" applyProtection="1">
      <alignment horizontal="center" vertical="center"/>
    </xf>
    <xf numFmtId="4" fontId="5" fillId="0" borderId="6" xfId="0" applyNumberFormat="1" applyFont="1" applyFill="1" applyBorder="1" applyAlignment="1" applyProtection="1">
      <alignment horizontal="center" vertical="center"/>
    </xf>
    <xf numFmtId="4" fontId="5" fillId="0" borderId="8" xfId="0" applyNumberFormat="1" applyFont="1" applyFill="1" applyBorder="1" applyAlignment="1" applyProtection="1">
      <alignment horizontal="center" vertical="center"/>
    </xf>
    <xf numFmtId="4" fontId="21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21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/>
    <xf numFmtId="165" fontId="10" fillId="4" borderId="1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5" borderId="8" xfId="0" applyNumberFormat="1" applyFont="1" applyFill="1" applyBorder="1" applyAlignment="1" applyProtection="1">
      <alignment horizontal="center" vertical="center"/>
    </xf>
    <xf numFmtId="0" fontId="7" fillId="5" borderId="10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right" vertical="center"/>
    </xf>
    <xf numFmtId="0" fontId="5" fillId="0" borderId="8" xfId="0" applyNumberFormat="1" applyFont="1" applyFill="1" applyBorder="1" applyAlignment="1" applyProtection="1">
      <alignment horizontal="right" vertical="center"/>
    </xf>
    <xf numFmtId="0" fontId="5" fillId="0" borderId="10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top" wrapText="1"/>
    </xf>
    <xf numFmtId="0" fontId="4" fillId="2" borderId="2" xfId="0" applyNumberFormat="1" applyFont="1" applyFill="1" applyBorder="1" applyAlignment="1" applyProtection="1">
      <alignment horizontal="center" vertical="top" wrapText="1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0" fontId="4" fillId="2" borderId="4" xfId="0" applyNumberFormat="1" applyFont="1" applyFill="1" applyBorder="1" applyAlignment="1" applyProtection="1">
      <alignment horizontal="center" vertical="top" wrapText="1"/>
    </xf>
    <xf numFmtId="0" fontId="4" fillId="2" borderId="6" xfId="0" applyNumberFormat="1" applyFont="1" applyFill="1" applyBorder="1" applyAlignment="1" applyProtection="1">
      <alignment horizontal="center" vertical="top" wrapText="1"/>
    </xf>
    <xf numFmtId="0" fontId="4" fillId="2" borderId="7" xfId="0" applyNumberFormat="1" applyFont="1" applyFill="1" applyBorder="1" applyAlignment="1" applyProtection="1">
      <alignment horizontal="center" vertical="top" wrapText="1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0" fontId="9" fillId="5" borderId="8" xfId="0" applyNumberFormat="1" applyFont="1" applyFill="1" applyBorder="1" applyAlignment="1" applyProtection="1">
      <alignment horizontal="center" vertical="center"/>
    </xf>
    <xf numFmtId="0" fontId="9" fillId="5" borderId="1" xfId="0" applyNumberFormat="1" applyFont="1" applyFill="1" applyBorder="1" applyAlignment="1" applyProtection="1">
      <alignment horizontal="center" vertical="center"/>
    </xf>
    <xf numFmtId="0" fontId="9" fillId="5" borderId="10" xfId="0" applyNumberFormat="1" applyFont="1" applyFill="1" applyBorder="1" applyAlignment="1" applyProtection="1">
      <alignment horizontal="center" vertical="center"/>
    </xf>
    <xf numFmtId="165" fontId="23" fillId="7" borderId="1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/>
    <xf numFmtId="4" fontId="5" fillId="3" borderId="10" xfId="0" applyNumberFormat="1" applyFont="1" applyFill="1" applyBorder="1" applyAlignment="1" applyProtection="1">
      <alignment horizontal="center" vertical="center"/>
    </xf>
    <xf numFmtId="4" fontId="5" fillId="3" borderId="5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2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76200"/>
          <a:ext cx="771525" cy="733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0</xdr:row>
      <xdr:rowOff>66675</xdr:rowOff>
    </xdr:from>
    <xdr:to>
      <xdr:col>2</xdr:col>
      <xdr:colOff>962025</xdr:colOff>
      <xdr:row>2</xdr:row>
      <xdr:rowOff>190500</xdr:rowOff>
    </xdr:to>
    <xdr:pic>
      <xdr:nvPicPr>
        <xdr:cNvPr id="3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2625" y="66675"/>
          <a:ext cx="771525" cy="790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9</xdr:row>
      <xdr:rowOff>47625</xdr:rowOff>
    </xdr:from>
    <xdr:to>
      <xdr:col>0</xdr:col>
      <xdr:colOff>1171575</xdr:colOff>
      <xdr:row>10</xdr:row>
      <xdr:rowOff>571500</xdr:rowOff>
    </xdr:to>
    <xdr:pic>
      <xdr:nvPicPr>
        <xdr:cNvPr id="4" name="Рисунок 108" descr="black-firelin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575" y="2562225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11</xdr:row>
      <xdr:rowOff>47625</xdr:rowOff>
    </xdr:from>
    <xdr:to>
      <xdr:col>0</xdr:col>
      <xdr:colOff>1171575</xdr:colOff>
      <xdr:row>12</xdr:row>
      <xdr:rowOff>571500</xdr:rowOff>
    </xdr:to>
    <xdr:pic>
      <xdr:nvPicPr>
        <xdr:cNvPr id="5" name="Рисунок 124" descr="black-firelin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575" y="3800475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19050</xdr:colOff>
      <xdr:row>13</xdr:row>
      <xdr:rowOff>47625</xdr:rowOff>
    </xdr:from>
    <xdr:to>
      <xdr:col>0</xdr:col>
      <xdr:colOff>1162050</xdr:colOff>
      <xdr:row>14</xdr:row>
      <xdr:rowOff>571500</xdr:rowOff>
    </xdr:to>
    <xdr:pic>
      <xdr:nvPicPr>
        <xdr:cNvPr id="6" name="Рисунок 144" descr="black-firelin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" y="5038725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15</xdr:row>
      <xdr:rowOff>47625</xdr:rowOff>
    </xdr:from>
    <xdr:to>
      <xdr:col>0</xdr:col>
      <xdr:colOff>1171575</xdr:colOff>
      <xdr:row>16</xdr:row>
      <xdr:rowOff>571500</xdr:rowOff>
    </xdr:to>
    <xdr:pic>
      <xdr:nvPicPr>
        <xdr:cNvPr id="7" name="Рисунок 146" descr="crystal-ireline-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575" y="6276975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17</xdr:row>
      <xdr:rowOff>47625</xdr:rowOff>
    </xdr:from>
    <xdr:to>
      <xdr:col>0</xdr:col>
      <xdr:colOff>1171575</xdr:colOff>
      <xdr:row>18</xdr:row>
      <xdr:rowOff>571500</xdr:rowOff>
    </xdr:to>
    <xdr:pic>
      <xdr:nvPicPr>
        <xdr:cNvPr id="8" name="Рисунок 147" descr="crystal-ireline-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575" y="7515225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19</xdr:row>
      <xdr:rowOff>47625</xdr:rowOff>
    </xdr:from>
    <xdr:to>
      <xdr:col>0</xdr:col>
      <xdr:colOff>1171575</xdr:colOff>
      <xdr:row>20</xdr:row>
      <xdr:rowOff>571500</xdr:rowOff>
    </xdr:to>
    <xdr:pic>
      <xdr:nvPicPr>
        <xdr:cNvPr id="9" name="Рисунок 148" descr="crystal-ireline-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575" y="8753475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21</xdr:row>
      <xdr:rowOff>28575</xdr:rowOff>
    </xdr:from>
    <xdr:to>
      <xdr:col>0</xdr:col>
      <xdr:colOff>1171575</xdr:colOff>
      <xdr:row>21</xdr:row>
      <xdr:rowOff>1171575</xdr:rowOff>
    </xdr:to>
    <xdr:pic>
      <xdr:nvPicPr>
        <xdr:cNvPr id="10" name="Рисунок 149" descr="fireline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8575" y="9972675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29</xdr:row>
      <xdr:rowOff>38100</xdr:rowOff>
    </xdr:from>
    <xdr:to>
      <xdr:col>0</xdr:col>
      <xdr:colOff>1171575</xdr:colOff>
      <xdr:row>29</xdr:row>
      <xdr:rowOff>1181100</xdr:rowOff>
    </xdr:to>
    <xdr:pic>
      <xdr:nvPicPr>
        <xdr:cNvPr id="11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575" y="17897475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30</xdr:row>
      <xdr:rowOff>38100</xdr:rowOff>
    </xdr:from>
    <xdr:to>
      <xdr:col>0</xdr:col>
      <xdr:colOff>1171575</xdr:colOff>
      <xdr:row>30</xdr:row>
      <xdr:rowOff>1181100</xdr:rowOff>
    </xdr:to>
    <xdr:pic>
      <xdr:nvPicPr>
        <xdr:cNvPr id="12" name="Рисунок 9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575" y="19107150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31</xdr:row>
      <xdr:rowOff>38100</xdr:rowOff>
    </xdr:from>
    <xdr:to>
      <xdr:col>0</xdr:col>
      <xdr:colOff>1171575</xdr:colOff>
      <xdr:row>31</xdr:row>
      <xdr:rowOff>1181100</xdr:rowOff>
    </xdr:to>
    <xdr:pic>
      <xdr:nvPicPr>
        <xdr:cNvPr id="13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575" y="20316825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33</xdr:row>
      <xdr:rowOff>38100</xdr:rowOff>
    </xdr:from>
    <xdr:to>
      <xdr:col>0</xdr:col>
      <xdr:colOff>1171575</xdr:colOff>
      <xdr:row>33</xdr:row>
      <xdr:rowOff>1181100</xdr:rowOff>
    </xdr:to>
    <xdr:pic>
      <xdr:nvPicPr>
        <xdr:cNvPr id="14" name="Рисунок 11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8575" y="21869400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34</xdr:row>
      <xdr:rowOff>38100</xdr:rowOff>
    </xdr:from>
    <xdr:to>
      <xdr:col>0</xdr:col>
      <xdr:colOff>1171575</xdr:colOff>
      <xdr:row>36</xdr:row>
      <xdr:rowOff>390525</xdr:rowOff>
    </xdr:to>
    <xdr:pic>
      <xdr:nvPicPr>
        <xdr:cNvPr id="15" name="Рисунок 12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8575" y="23079075"/>
          <a:ext cx="1143000" cy="1152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37</xdr:row>
      <xdr:rowOff>28575</xdr:rowOff>
    </xdr:from>
    <xdr:to>
      <xdr:col>0</xdr:col>
      <xdr:colOff>1171575</xdr:colOff>
      <xdr:row>39</xdr:row>
      <xdr:rowOff>381000</xdr:rowOff>
    </xdr:to>
    <xdr:pic>
      <xdr:nvPicPr>
        <xdr:cNvPr id="16" name="Рисунок 13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8575" y="24269700"/>
          <a:ext cx="1143000" cy="1152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40</xdr:row>
      <xdr:rowOff>38100</xdr:rowOff>
    </xdr:from>
    <xdr:to>
      <xdr:col>0</xdr:col>
      <xdr:colOff>1171575</xdr:colOff>
      <xdr:row>40</xdr:row>
      <xdr:rowOff>1181100</xdr:rowOff>
    </xdr:to>
    <xdr:pic>
      <xdr:nvPicPr>
        <xdr:cNvPr id="17" name="Рисунок 14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8575" y="25479375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23</xdr:row>
      <xdr:rowOff>28575</xdr:rowOff>
    </xdr:from>
    <xdr:to>
      <xdr:col>0</xdr:col>
      <xdr:colOff>1171575</xdr:colOff>
      <xdr:row>23</xdr:row>
      <xdr:rowOff>1171575</xdr:rowOff>
    </xdr:to>
    <xdr:pic>
      <xdr:nvPicPr>
        <xdr:cNvPr id="18" name="Рисунок 22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8575" y="11496675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24</xdr:row>
      <xdr:rowOff>28575</xdr:rowOff>
    </xdr:from>
    <xdr:to>
      <xdr:col>0</xdr:col>
      <xdr:colOff>1171575</xdr:colOff>
      <xdr:row>24</xdr:row>
      <xdr:rowOff>1171575</xdr:rowOff>
    </xdr:to>
    <xdr:pic>
      <xdr:nvPicPr>
        <xdr:cNvPr id="19" name="Рисунок 23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8575" y="12706350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25</xdr:row>
      <xdr:rowOff>28575</xdr:rowOff>
    </xdr:from>
    <xdr:to>
      <xdr:col>0</xdr:col>
      <xdr:colOff>1171575</xdr:colOff>
      <xdr:row>25</xdr:row>
      <xdr:rowOff>1171575</xdr:rowOff>
    </xdr:to>
    <xdr:pic>
      <xdr:nvPicPr>
        <xdr:cNvPr id="20" name="Рисунок 24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8575" y="13916025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26</xdr:row>
      <xdr:rowOff>28575</xdr:rowOff>
    </xdr:from>
    <xdr:to>
      <xdr:col>0</xdr:col>
      <xdr:colOff>1171575</xdr:colOff>
      <xdr:row>26</xdr:row>
      <xdr:rowOff>1171575</xdr:rowOff>
    </xdr:to>
    <xdr:pic>
      <xdr:nvPicPr>
        <xdr:cNvPr id="21" name="Рисунок 25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8575" y="15125700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27</xdr:row>
      <xdr:rowOff>28575</xdr:rowOff>
    </xdr:from>
    <xdr:to>
      <xdr:col>0</xdr:col>
      <xdr:colOff>1171575</xdr:colOff>
      <xdr:row>27</xdr:row>
      <xdr:rowOff>1171575</xdr:rowOff>
    </xdr:to>
    <xdr:pic>
      <xdr:nvPicPr>
        <xdr:cNvPr id="22" name="Рисунок 26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8575" y="16335375"/>
          <a:ext cx="1143000" cy="11430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topLeftCell="C1" workbookViewId="0">
      <selection activeCell="M5" sqref="M5"/>
    </sheetView>
  </sheetViews>
  <sheetFormatPr defaultColWidth="9.140625" defaultRowHeight="15" customHeight="1"/>
  <cols>
    <col min="1" max="1" width="18" customWidth="1"/>
    <col min="2" max="2" width="8.42578125" customWidth="1"/>
    <col min="3" max="3" width="20.85546875" customWidth="1"/>
    <col min="4" max="4" width="16.85546875" customWidth="1"/>
    <col min="5" max="5" width="16.85546875" style="1" customWidth="1"/>
    <col min="6" max="6" width="16.85546875" customWidth="1"/>
    <col min="7" max="7" width="16.7109375" style="28" hidden="1" customWidth="1"/>
    <col min="8" max="8" width="16.7109375" hidden="1" customWidth="1"/>
    <col min="9" max="9" width="16.7109375" customWidth="1"/>
    <col min="10" max="10" width="16.7109375" hidden="1" customWidth="1"/>
    <col min="11" max="11" width="12.5703125" customWidth="1"/>
    <col min="12" max="12" width="18.5703125" customWidth="1"/>
    <col min="13" max="13" width="25" customWidth="1"/>
    <col min="14" max="14" width="8.42578125" hidden="1" customWidth="1"/>
  </cols>
  <sheetData>
    <row r="1" spans="1:14" ht="26.25" customHeight="1">
      <c r="A1" s="2" t="s">
        <v>0</v>
      </c>
      <c r="B1" s="2"/>
      <c r="C1" s="3"/>
      <c r="D1" s="68" t="s">
        <v>1</v>
      </c>
      <c r="E1" s="68"/>
      <c r="F1" s="68"/>
      <c r="G1" s="68"/>
      <c r="H1" s="23"/>
      <c r="I1" s="29"/>
      <c r="J1" s="29"/>
      <c r="K1" s="75" t="s">
        <v>2</v>
      </c>
      <c r="L1" s="76"/>
      <c r="M1" s="4"/>
    </row>
    <row r="2" spans="1:14" ht="26.25" customHeight="1">
      <c r="A2" s="2"/>
      <c r="B2" s="2"/>
      <c r="C2" s="5"/>
      <c r="D2" s="69"/>
      <c r="E2" s="69"/>
      <c r="F2" s="69"/>
      <c r="G2" s="69"/>
      <c r="H2" s="24"/>
      <c r="I2" s="30"/>
      <c r="J2" s="30"/>
      <c r="K2" s="77"/>
      <c r="L2" s="78"/>
      <c r="M2" s="6" t="s">
        <v>3</v>
      </c>
    </row>
    <row r="3" spans="1:14" ht="26.25" customHeight="1">
      <c r="A3" s="2"/>
      <c r="B3" s="2"/>
      <c r="C3" s="7"/>
      <c r="D3" s="70"/>
      <c r="E3" s="70"/>
      <c r="F3" s="70"/>
      <c r="G3" s="70"/>
      <c r="H3" s="25"/>
      <c r="I3" s="31"/>
      <c r="J3" s="31"/>
      <c r="K3" s="79"/>
      <c r="L3" s="80"/>
      <c r="M3" s="89">
        <f>SUM(N:N)</f>
        <v>0</v>
      </c>
    </row>
    <row r="4" spans="1:14" ht="18" customHeight="1">
      <c r="A4" s="71" t="s">
        <v>4</v>
      </c>
      <c r="B4" s="71"/>
      <c r="C4" s="71"/>
      <c r="D4" s="72" t="s">
        <v>5</v>
      </c>
      <c r="E4" s="73"/>
      <c r="F4" s="73"/>
      <c r="G4" s="73"/>
      <c r="H4" s="73"/>
      <c r="I4" s="73"/>
      <c r="J4" s="73"/>
      <c r="K4" s="73"/>
      <c r="L4" s="74"/>
      <c r="M4" s="52">
        <v>140</v>
      </c>
    </row>
    <row r="5" spans="1:14" ht="18" customHeight="1">
      <c r="A5" s="71" t="s">
        <v>6</v>
      </c>
      <c r="B5" s="71"/>
      <c r="C5" s="71"/>
      <c r="D5" s="81"/>
      <c r="E5" s="82"/>
      <c r="F5" s="82"/>
      <c r="G5" s="82"/>
      <c r="H5" s="82"/>
      <c r="I5" s="82"/>
      <c r="J5" s="82"/>
      <c r="K5" s="82"/>
      <c r="L5" s="82"/>
      <c r="M5" s="52">
        <v>73</v>
      </c>
    </row>
    <row r="6" spans="1:14" ht="18" customHeight="1">
      <c r="A6" s="71" t="s">
        <v>7</v>
      </c>
      <c r="B6" s="71"/>
      <c r="C6" s="71"/>
      <c r="D6" s="81"/>
      <c r="E6" s="82"/>
      <c r="F6" s="82"/>
      <c r="G6" s="82"/>
      <c r="H6" s="82"/>
      <c r="I6" s="82"/>
      <c r="J6" s="82"/>
      <c r="K6" s="82"/>
      <c r="L6" s="82"/>
      <c r="M6" s="8"/>
    </row>
    <row r="7" spans="1:14" ht="12" customHeight="1">
      <c r="A7" s="9"/>
      <c r="B7" s="9"/>
      <c r="C7" s="9"/>
      <c r="D7" s="9"/>
      <c r="E7" s="10"/>
      <c r="F7" s="9"/>
      <c r="G7" s="26"/>
      <c r="H7" s="9"/>
      <c r="I7" s="9"/>
      <c r="J7" s="9"/>
      <c r="K7" s="9"/>
    </row>
    <row r="8" spans="1:14" ht="39" customHeight="1">
      <c r="A8" s="40" t="s">
        <v>8</v>
      </c>
      <c r="B8" s="41" t="s">
        <v>9</v>
      </c>
      <c r="C8" s="42" t="s">
        <v>10</v>
      </c>
      <c r="D8" s="40" t="s">
        <v>11</v>
      </c>
      <c r="E8" s="40" t="s">
        <v>12</v>
      </c>
      <c r="F8" s="40" t="s">
        <v>13</v>
      </c>
      <c r="G8" s="43" t="s">
        <v>77</v>
      </c>
      <c r="H8" s="44" t="s">
        <v>65</v>
      </c>
      <c r="I8" s="86" t="s">
        <v>79</v>
      </c>
      <c r="J8" s="43" t="s">
        <v>78</v>
      </c>
      <c r="K8" s="40" t="s">
        <v>14</v>
      </c>
      <c r="L8" s="53" t="s">
        <v>15</v>
      </c>
    </row>
    <row r="9" spans="1:14" ht="24.75" customHeight="1">
      <c r="A9" s="83" t="s">
        <v>16</v>
      </c>
      <c r="B9" s="83"/>
      <c r="C9" s="83"/>
      <c r="D9" s="83"/>
      <c r="E9" s="83"/>
      <c r="F9" s="83"/>
      <c r="G9" s="83"/>
      <c r="H9" s="84"/>
      <c r="I9" s="84"/>
      <c r="J9" s="84"/>
      <c r="K9" s="83"/>
      <c r="L9" s="85"/>
    </row>
    <row r="10" spans="1:14" ht="48.75" customHeight="1">
      <c r="A10" s="56"/>
      <c r="B10" s="32"/>
      <c r="C10" s="33" t="s">
        <v>17</v>
      </c>
      <c r="D10" s="54" t="s">
        <v>18</v>
      </c>
      <c r="E10" s="33" t="s">
        <v>19</v>
      </c>
      <c r="F10" s="33" t="s">
        <v>20</v>
      </c>
      <c r="G10" s="51">
        <v>627</v>
      </c>
      <c r="H10" s="50">
        <f>G10/100*80</f>
        <v>501.59999999999997</v>
      </c>
      <c r="I10" s="50">
        <f>G10/$M$4</f>
        <v>4.4785714285714286</v>
      </c>
      <c r="J10" s="50">
        <f>I10*$M$5</f>
        <v>326.93571428571431</v>
      </c>
      <c r="K10" s="34" t="s">
        <v>22</v>
      </c>
      <c r="L10" s="11"/>
      <c r="M10" s="12"/>
      <c r="N10" s="87">
        <f>I10*L10</f>
        <v>0</v>
      </c>
    </row>
    <row r="11" spans="1:14" ht="48.75" customHeight="1">
      <c r="A11" s="57"/>
      <c r="B11" s="35"/>
      <c r="C11" s="36" t="s">
        <v>66</v>
      </c>
      <c r="D11" s="55"/>
      <c r="E11" s="36" t="s">
        <v>19</v>
      </c>
      <c r="F11" s="36" t="s">
        <v>21</v>
      </c>
      <c r="G11" s="45">
        <v>1292</v>
      </c>
      <c r="H11" s="49">
        <f t="shared" ref="H11:H12" si="0">G11/100*80</f>
        <v>1033.5999999999999</v>
      </c>
      <c r="I11" s="49">
        <f>G11/$M$4</f>
        <v>9.2285714285714278</v>
      </c>
      <c r="J11" s="49">
        <f>I11*$M$5</f>
        <v>673.6857142857142</v>
      </c>
      <c r="K11" s="37" t="s">
        <v>22</v>
      </c>
      <c r="L11" s="13"/>
      <c r="M11" s="12"/>
      <c r="N11" s="87">
        <f t="shared" ref="N11:N41" si="1">I11*L11</f>
        <v>0</v>
      </c>
    </row>
    <row r="12" spans="1:14" ht="48.75" customHeight="1">
      <c r="A12" s="56"/>
      <c r="B12" s="32"/>
      <c r="C12" s="33" t="s">
        <v>67</v>
      </c>
      <c r="D12" s="54" t="s">
        <v>18</v>
      </c>
      <c r="E12" s="33" t="s">
        <v>23</v>
      </c>
      <c r="F12" s="33" t="s">
        <v>20</v>
      </c>
      <c r="G12" s="51">
        <v>627</v>
      </c>
      <c r="H12" s="50">
        <f t="shared" si="0"/>
        <v>501.59999999999997</v>
      </c>
      <c r="I12" s="50">
        <f t="shared" ref="I12:I21" si="2">G12/$M$4</f>
        <v>4.4785714285714286</v>
      </c>
      <c r="J12" s="50">
        <f t="shared" ref="J12:J41" si="3">I12*$M$5</f>
        <v>326.93571428571431</v>
      </c>
      <c r="K12" s="34"/>
      <c r="L12" s="11"/>
      <c r="M12" s="12"/>
      <c r="N12" s="87">
        <f t="shared" si="1"/>
        <v>0</v>
      </c>
    </row>
    <row r="13" spans="1:14" ht="48.75" customHeight="1">
      <c r="A13" s="57"/>
      <c r="B13" s="35"/>
      <c r="C13" s="36" t="s">
        <v>68</v>
      </c>
      <c r="D13" s="55"/>
      <c r="E13" s="36" t="s">
        <v>23</v>
      </c>
      <c r="F13" s="36" t="s">
        <v>21</v>
      </c>
      <c r="G13" s="45">
        <v>1292</v>
      </c>
      <c r="H13" s="49">
        <f t="shared" ref="H13:H21" si="4">G13/100*80</f>
        <v>1033.5999999999999</v>
      </c>
      <c r="I13" s="49">
        <f t="shared" si="2"/>
        <v>9.2285714285714278</v>
      </c>
      <c r="J13" s="49">
        <f t="shared" si="3"/>
        <v>673.6857142857142</v>
      </c>
      <c r="K13" s="37" t="s">
        <v>22</v>
      </c>
      <c r="L13" s="13"/>
      <c r="M13" s="12"/>
      <c r="N13" s="87">
        <f t="shared" si="1"/>
        <v>0</v>
      </c>
    </row>
    <row r="14" spans="1:14" ht="48.75" customHeight="1">
      <c r="A14" s="56"/>
      <c r="B14" s="32"/>
      <c r="C14" s="33" t="s">
        <v>69</v>
      </c>
      <c r="D14" s="54" t="s">
        <v>18</v>
      </c>
      <c r="E14" s="33" t="s">
        <v>24</v>
      </c>
      <c r="F14" s="33" t="s">
        <v>20</v>
      </c>
      <c r="G14" s="51">
        <v>627</v>
      </c>
      <c r="H14" s="50">
        <f t="shared" si="4"/>
        <v>501.59999999999997</v>
      </c>
      <c r="I14" s="50">
        <f t="shared" si="2"/>
        <v>4.4785714285714286</v>
      </c>
      <c r="J14" s="50">
        <f t="shared" si="3"/>
        <v>326.93571428571431</v>
      </c>
      <c r="K14" s="34" t="s">
        <v>22</v>
      </c>
      <c r="L14" s="11"/>
      <c r="M14" s="12"/>
      <c r="N14" s="87">
        <f t="shared" si="1"/>
        <v>0</v>
      </c>
    </row>
    <row r="15" spans="1:14" ht="48.75" customHeight="1">
      <c r="A15" s="57"/>
      <c r="B15" s="35"/>
      <c r="C15" s="36" t="s">
        <v>70</v>
      </c>
      <c r="D15" s="55"/>
      <c r="E15" s="36" t="s">
        <v>24</v>
      </c>
      <c r="F15" s="36" t="s">
        <v>21</v>
      </c>
      <c r="G15" s="45">
        <v>1292</v>
      </c>
      <c r="H15" s="49">
        <f t="shared" si="4"/>
        <v>1033.5999999999999</v>
      </c>
      <c r="I15" s="49">
        <f t="shared" si="2"/>
        <v>9.2285714285714278</v>
      </c>
      <c r="J15" s="49">
        <f t="shared" si="3"/>
        <v>673.6857142857142</v>
      </c>
      <c r="K15" s="37"/>
      <c r="L15" s="13"/>
      <c r="M15" s="12"/>
      <c r="N15" s="87">
        <f t="shared" si="1"/>
        <v>0</v>
      </c>
    </row>
    <row r="16" spans="1:14" ht="48.75" customHeight="1">
      <c r="A16" s="56"/>
      <c r="B16" s="32"/>
      <c r="C16" s="33" t="s">
        <v>71</v>
      </c>
      <c r="D16" s="54" t="s">
        <v>25</v>
      </c>
      <c r="E16" s="33" t="s">
        <v>19</v>
      </c>
      <c r="F16" s="33" t="s">
        <v>20</v>
      </c>
      <c r="G16" s="51">
        <v>627</v>
      </c>
      <c r="H16" s="50">
        <f t="shared" si="4"/>
        <v>501.59999999999997</v>
      </c>
      <c r="I16" s="50">
        <f t="shared" si="2"/>
        <v>4.4785714285714286</v>
      </c>
      <c r="J16" s="50">
        <f t="shared" si="3"/>
        <v>326.93571428571431</v>
      </c>
      <c r="K16" s="34" t="s">
        <v>22</v>
      </c>
      <c r="L16" s="11"/>
      <c r="M16" s="12"/>
      <c r="N16" s="87">
        <f t="shared" si="1"/>
        <v>0</v>
      </c>
    </row>
    <row r="17" spans="1:14" ht="48.75" customHeight="1">
      <c r="A17" s="57"/>
      <c r="B17" s="35"/>
      <c r="C17" s="36" t="s">
        <v>72</v>
      </c>
      <c r="D17" s="55"/>
      <c r="E17" s="36" t="s">
        <v>19</v>
      </c>
      <c r="F17" s="36" t="s">
        <v>21</v>
      </c>
      <c r="G17" s="45">
        <v>1292</v>
      </c>
      <c r="H17" s="49">
        <f t="shared" si="4"/>
        <v>1033.5999999999999</v>
      </c>
      <c r="I17" s="49">
        <f t="shared" si="2"/>
        <v>9.2285714285714278</v>
      </c>
      <c r="J17" s="49">
        <f t="shared" si="3"/>
        <v>673.6857142857142</v>
      </c>
      <c r="K17" s="37"/>
      <c r="L17" s="13"/>
      <c r="M17" s="12"/>
      <c r="N17" s="87">
        <f t="shared" si="1"/>
        <v>0</v>
      </c>
    </row>
    <row r="18" spans="1:14" ht="48.75" customHeight="1">
      <c r="A18" s="56"/>
      <c r="B18" s="32"/>
      <c r="C18" s="33" t="s">
        <v>26</v>
      </c>
      <c r="D18" s="54" t="s">
        <v>25</v>
      </c>
      <c r="E18" s="33"/>
      <c r="F18" s="33"/>
      <c r="G18" s="51"/>
      <c r="H18" s="50"/>
      <c r="I18" s="50"/>
      <c r="J18" s="50"/>
      <c r="K18" s="34" t="s">
        <v>22</v>
      </c>
      <c r="L18" s="11"/>
      <c r="M18" s="12"/>
      <c r="N18" s="87">
        <f t="shared" si="1"/>
        <v>0</v>
      </c>
    </row>
    <row r="19" spans="1:14" ht="48.75" customHeight="1">
      <c r="A19" s="57"/>
      <c r="B19" s="35"/>
      <c r="C19" s="36" t="s">
        <v>73</v>
      </c>
      <c r="D19" s="55"/>
      <c r="E19" s="36" t="s">
        <v>23</v>
      </c>
      <c r="F19" s="36" t="s">
        <v>21</v>
      </c>
      <c r="G19" s="45">
        <v>1292</v>
      </c>
      <c r="H19" s="49">
        <f t="shared" si="4"/>
        <v>1033.5999999999999</v>
      </c>
      <c r="I19" s="49">
        <f t="shared" si="2"/>
        <v>9.2285714285714278</v>
      </c>
      <c r="J19" s="49">
        <f t="shared" si="3"/>
        <v>673.6857142857142</v>
      </c>
      <c r="K19" s="37" t="s">
        <v>22</v>
      </c>
      <c r="L19" s="13"/>
      <c r="M19" s="12"/>
      <c r="N19" s="87">
        <f t="shared" si="1"/>
        <v>0</v>
      </c>
    </row>
    <row r="20" spans="1:14" ht="48.75" customHeight="1">
      <c r="A20" s="56"/>
      <c r="B20" s="32"/>
      <c r="C20" s="33" t="s">
        <v>74</v>
      </c>
      <c r="D20" s="54" t="s">
        <v>25</v>
      </c>
      <c r="E20" s="33" t="s">
        <v>24</v>
      </c>
      <c r="F20" s="33" t="s">
        <v>20</v>
      </c>
      <c r="G20" s="51">
        <v>627</v>
      </c>
      <c r="H20" s="50">
        <f t="shared" si="4"/>
        <v>501.59999999999997</v>
      </c>
      <c r="I20" s="50">
        <f t="shared" si="2"/>
        <v>4.4785714285714286</v>
      </c>
      <c r="J20" s="50">
        <f t="shared" si="3"/>
        <v>326.93571428571431</v>
      </c>
      <c r="K20" s="34" t="s">
        <v>22</v>
      </c>
      <c r="L20" s="11"/>
      <c r="M20" s="12"/>
      <c r="N20" s="87">
        <f t="shared" si="1"/>
        <v>0</v>
      </c>
    </row>
    <row r="21" spans="1:14" ht="48.75" customHeight="1">
      <c r="A21" s="57"/>
      <c r="B21" s="35"/>
      <c r="C21" s="36" t="s">
        <v>75</v>
      </c>
      <c r="D21" s="55"/>
      <c r="E21" s="36" t="s">
        <v>24</v>
      </c>
      <c r="F21" s="36" t="s">
        <v>21</v>
      </c>
      <c r="G21" s="45">
        <v>1292</v>
      </c>
      <c r="H21" s="49">
        <f t="shared" si="4"/>
        <v>1033.5999999999999</v>
      </c>
      <c r="I21" s="49">
        <f t="shared" si="2"/>
        <v>9.2285714285714278</v>
      </c>
      <c r="J21" s="49">
        <f t="shared" si="3"/>
        <v>673.6857142857142</v>
      </c>
      <c r="K21" s="37"/>
      <c r="L21" s="13"/>
      <c r="M21" s="12"/>
      <c r="N21" s="87">
        <f t="shared" si="1"/>
        <v>0</v>
      </c>
    </row>
    <row r="22" spans="1:14" ht="95.25" customHeight="1">
      <c r="A22" s="38"/>
      <c r="B22" s="39"/>
      <c r="C22" s="36" t="s">
        <v>76</v>
      </c>
      <c r="D22" s="36" t="s">
        <v>27</v>
      </c>
      <c r="E22" s="36" t="s">
        <v>28</v>
      </c>
      <c r="F22" s="36" t="s">
        <v>29</v>
      </c>
      <c r="G22" s="45">
        <v>2090</v>
      </c>
      <c r="H22" s="50">
        <f t="shared" ref="H22" si="5">G22/100*80</f>
        <v>1672</v>
      </c>
      <c r="I22" s="50">
        <f t="shared" ref="I22" si="6">G22/$M$4</f>
        <v>14.928571428571429</v>
      </c>
      <c r="J22" s="50">
        <f t="shared" si="3"/>
        <v>1089.7857142857142</v>
      </c>
      <c r="K22" s="37"/>
      <c r="L22" s="14"/>
      <c r="M22" s="8"/>
      <c r="N22" s="87">
        <f t="shared" si="1"/>
        <v>0</v>
      </c>
    </row>
    <row r="23" spans="1:14" ht="24.75" customHeight="1">
      <c r="A23" s="59" t="s">
        <v>30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0"/>
      <c r="N23" s="87">
        <f t="shared" si="1"/>
        <v>0</v>
      </c>
    </row>
    <row r="24" spans="1:14" ht="95.25" customHeight="1">
      <c r="A24" s="38"/>
      <c r="B24" s="39"/>
      <c r="C24" s="36" t="s">
        <v>31</v>
      </c>
      <c r="D24" s="36" t="s">
        <v>25</v>
      </c>
      <c r="E24" s="36" t="s">
        <v>32</v>
      </c>
      <c r="F24" s="36" t="s">
        <v>33</v>
      </c>
      <c r="G24" s="45">
        <v>160</v>
      </c>
      <c r="H24" s="46">
        <f>G24/100*80</f>
        <v>128</v>
      </c>
      <c r="I24" s="47">
        <f t="shared" ref="I24" si="7">G24/$M$4</f>
        <v>1.1428571428571428</v>
      </c>
      <c r="J24" s="47">
        <f t="shared" si="3"/>
        <v>83.428571428571431</v>
      </c>
      <c r="K24" s="37"/>
      <c r="L24" s="14"/>
      <c r="M24" s="8"/>
      <c r="N24" s="87">
        <f t="shared" si="1"/>
        <v>0</v>
      </c>
    </row>
    <row r="25" spans="1:14" ht="95.25" customHeight="1">
      <c r="A25" s="38"/>
      <c r="B25" s="39"/>
      <c r="C25" s="36" t="s">
        <v>34</v>
      </c>
      <c r="D25" s="36" t="s">
        <v>25</v>
      </c>
      <c r="E25" s="36" t="s">
        <v>35</v>
      </c>
      <c r="F25" s="36" t="s">
        <v>33</v>
      </c>
      <c r="G25" s="45">
        <v>160</v>
      </c>
      <c r="H25" s="46">
        <f t="shared" ref="H25:H28" si="8">G25/100*80</f>
        <v>128</v>
      </c>
      <c r="I25" s="47">
        <f t="shared" ref="I25:I28" si="9">G25/$M$4</f>
        <v>1.1428571428571428</v>
      </c>
      <c r="J25" s="47">
        <f t="shared" si="3"/>
        <v>83.428571428571431</v>
      </c>
      <c r="K25" s="37"/>
      <c r="L25" s="14"/>
      <c r="M25" s="8"/>
      <c r="N25" s="87">
        <f t="shared" si="1"/>
        <v>0</v>
      </c>
    </row>
    <row r="26" spans="1:14" ht="95.25" customHeight="1">
      <c r="A26" s="38"/>
      <c r="B26" s="39"/>
      <c r="C26" s="36" t="s">
        <v>36</v>
      </c>
      <c r="D26" s="36" t="s">
        <v>25</v>
      </c>
      <c r="E26" s="36" t="s">
        <v>37</v>
      </c>
      <c r="F26" s="36" t="s">
        <v>33</v>
      </c>
      <c r="G26" s="45">
        <v>160</v>
      </c>
      <c r="H26" s="46">
        <f t="shared" si="8"/>
        <v>128</v>
      </c>
      <c r="I26" s="47">
        <f t="shared" si="9"/>
        <v>1.1428571428571428</v>
      </c>
      <c r="J26" s="47">
        <f t="shared" si="3"/>
        <v>83.428571428571431</v>
      </c>
      <c r="K26" s="37"/>
      <c r="L26" s="14"/>
      <c r="M26" s="8"/>
      <c r="N26" s="87">
        <f t="shared" si="1"/>
        <v>0</v>
      </c>
    </row>
    <row r="27" spans="1:14" ht="95.25" customHeight="1">
      <c r="A27" s="38"/>
      <c r="B27" s="39"/>
      <c r="C27" s="36" t="s">
        <v>38</v>
      </c>
      <c r="D27" s="36" t="s">
        <v>25</v>
      </c>
      <c r="E27" s="36" t="s">
        <v>39</v>
      </c>
      <c r="F27" s="36" t="s">
        <v>33</v>
      </c>
      <c r="G27" s="45">
        <v>160</v>
      </c>
      <c r="H27" s="46">
        <f t="shared" si="8"/>
        <v>128</v>
      </c>
      <c r="I27" s="47">
        <f t="shared" si="9"/>
        <v>1.1428571428571428</v>
      </c>
      <c r="J27" s="47">
        <f t="shared" si="3"/>
        <v>83.428571428571431</v>
      </c>
      <c r="K27" s="37"/>
      <c r="L27" s="14"/>
      <c r="M27" s="8"/>
      <c r="N27" s="87">
        <f t="shared" si="1"/>
        <v>0</v>
      </c>
    </row>
    <row r="28" spans="1:14" ht="95.25" customHeight="1">
      <c r="A28" s="38"/>
      <c r="B28" s="39"/>
      <c r="C28" s="36" t="s">
        <v>40</v>
      </c>
      <c r="D28" s="36" t="s">
        <v>25</v>
      </c>
      <c r="E28" s="36" t="s">
        <v>41</v>
      </c>
      <c r="F28" s="36" t="s">
        <v>33</v>
      </c>
      <c r="G28" s="45">
        <v>160</v>
      </c>
      <c r="H28" s="46">
        <f t="shared" si="8"/>
        <v>128</v>
      </c>
      <c r="I28" s="47">
        <f t="shared" si="9"/>
        <v>1.1428571428571428</v>
      </c>
      <c r="J28" s="47">
        <f t="shared" si="3"/>
        <v>83.428571428571431</v>
      </c>
      <c r="K28" s="37"/>
      <c r="L28" s="14"/>
      <c r="M28" s="8"/>
      <c r="N28" s="87">
        <f t="shared" si="1"/>
        <v>0</v>
      </c>
    </row>
    <row r="29" spans="1:14" ht="27" customHeight="1">
      <c r="A29" s="59" t="s">
        <v>42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60"/>
      <c r="M29" s="8"/>
      <c r="N29" s="87">
        <f t="shared" si="1"/>
        <v>0</v>
      </c>
    </row>
    <row r="30" spans="1:14" ht="95.25" customHeight="1">
      <c r="A30" s="38"/>
      <c r="B30" s="39"/>
      <c r="C30" s="36" t="s">
        <v>43</v>
      </c>
      <c r="D30" s="36" t="s">
        <v>44</v>
      </c>
      <c r="E30" s="36" t="s">
        <v>45</v>
      </c>
      <c r="F30" s="36" t="s">
        <v>46</v>
      </c>
      <c r="G30" s="45">
        <v>95</v>
      </c>
      <c r="H30" s="46">
        <f>G30/100*80</f>
        <v>76</v>
      </c>
      <c r="I30" s="47">
        <f t="shared" ref="I30:I32" si="10">G30/$M$4</f>
        <v>0.6785714285714286</v>
      </c>
      <c r="J30" s="47">
        <f t="shared" si="3"/>
        <v>49.535714285714285</v>
      </c>
      <c r="K30" s="37"/>
      <c r="L30" s="14"/>
      <c r="M30" s="8"/>
      <c r="N30" s="87">
        <f t="shared" si="1"/>
        <v>0</v>
      </c>
    </row>
    <row r="31" spans="1:14" ht="95.25" customHeight="1">
      <c r="A31" s="38"/>
      <c r="B31" s="39"/>
      <c r="C31" s="36" t="s">
        <v>47</v>
      </c>
      <c r="D31" s="36" t="s">
        <v>44</v>
      </c>
      <c r="E31" s="36" t="s">
        <v>48</v>
      </c>
      <c r="F31" s="36" t="s">
        <v>46</v>
      </c>
      <c r="G31" s="45">
        <v>95</v>
      </c>
      <c r="H31" s="46">
        <f t="shared" ref="H31:H32" si="11">G31/100*80</f>
        <v>76</v>
      </c>
      <c r="I31" s="47">
        <f t="shared" si="10"/>
        <v>0.6785714285714286</v>
      </c>
      <c r="J31" s="47">
        <f t="shared" si="3"/>
        <v>49.535714285714285</v>
      </c>
      <c r="K31" s="37"/>
      <c r="L31" s="14"/>
      <c r="M31" s="8"/>
      <c r="N31" s="87">
        <f t="shared" si="1"/>
        <v>0</v>
      </c>
    </row>
    <row r="32" spans="1:14" ht="95.25" customHeight="1">
      <c r="A32" s="38"/>
      <c r="B32" s="39"/>
      <c r="C32" s="36" t="s">
        <v>49</v>
      </c>
      <c r="D32" s="36" t="s">
        <v>44</v>
      </c>
      <c r="E32" s="36" t="s">
        <v>32</v>
      </c>
      <c r="F32" s="36" t="s">
        <v>46</v>
      </c>
      <c r="G32" s="45">
        <v>95</v>
      </c>
      <c r="H32" s="46">
        <f t="shared" si="11"/>
        <v>76</v>
      </c>
      <c r="I32" s="47">
        <f t="shared" si="10"/>
        <v>0.6785714285714286</v>
      </c>
      <c r="J32" s="47">
        <f t="shared" si="3"/>
        <v>49.535714285714285</v>
      </c>
      <c r="K32" s="37"/>
      <c r="L32" s="14"/>
      <c r="M32" s="8"/>
      <c r="N32" s="87">
        <f t="shared" si="1"/>
        <v>0</v>
      </c>
    </row>
    <row r="33" spans="1:14" ht="27" customHeight="1">
      <c r="A33" s="59" t="s">
        <v>50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0"/>
      <c r="M33" s="8"/>
      <c r="N33" s="87">
        <f t="shared" si="1"/>
        <v>0</v>
      </c>
    </row>
    <row r="34" spans="1:14" ht="95.25" customHeight="1">
      <c r="A34" s="38"/>
      <c r="B34" s="39"/>
      <c r="C34" s="36" t="s">
        <v>51</v>
      </c>
      <c r="D34" s="36" t="s">
        <v>52</v>
      </c>
      <c r="E34" s="36" t="s">
        <v>53</v>
      </c>
      <c r="F34" s="36" t="s">
        <v>54</v>
      </c>
      <c r="G34" s="45">
        <v>570</v>
      </c>
      <c r="H34" s="46">
        <f>G34/100*80</f>
        <v>456</v>
      </c>
      <c r="I34" s="47">
        <f t="shared" ref="I34:I41" si="12">G34/$M$4</f>
        <v>4.0714285714285712</v>
      </c>
      <c r="J34" s="47">
        <f t="shared" si="3"/>
        <v>297.21428571428572</v>
      </c>
      <c r="K34" s="37"/>
      <c r="L34" s="14"/>
      <c r="M34" s="8"/>
      <c r="N34" s="87">
        <f t="shared" si="1"/>
        <v>0</v>
      </c>
    </row>
    <row r="35" spans="1:14" ht="31.5" customHeight="1">
      <c r="A35" s="56"/>
      <c r="B35" s="62"/>
      <c r="C35" s="54" t="s">
        <v>55</v>
      </c>
      <c r="D35" s="54" t="s">
        <v>56</v>
      </c>
      <c r="E35" s="19" t="s">
        <v>57</v>
      </c>
      <c r="F35" s="19" t="s">
        <v>54</v>
      </c>
      <c r="G35" s="48">
        <v>570</v>
      </c>
      <c r="H35" s="49">
        <f t="shared" ref="H35:H41" si="13">G35/100*80</f>
        <v>456</v>
      </c>
      <c r="I35" s="50">
        <f t="shared" si="12"/>
        <v>4.0714285714285712</v>
      </c>
      <c r="J35" s="50">
        <f t="shared" si="3"/>
        <v>297.21428571428572</v>
      </c>
      <c r="K35" s="17"/>
      <c r="L35" s="15"/>
      <c r="M35" s="8"/>
      <c r="N35" s="87">
        <f t="shared" si="1"/>
        <v>0</v>
      </c>
    </row>
    <row r="36" spans="1:14" ht="31.5" customHeight="1">
      <c r="A36" s="61"/>
      <c r="B36" s="63"/>
      <c r="C36" s="58"/>
      <c r="D36" s="58"/>
      <c r="E36" s="19" t="s">
        <v>58</v>
      </c>
      <c r="F36" s="19" t="s">
        <v>54</v>
      </c>
      <c r="G36" s="48">
        <v>570</v>
      </c>
      <c r="H36" s="49">
        <f t="shared" si="13"/>
        <v>456</v>
      </c>
      <c r="I36" s="49">
        <f t="shared" si="12"/>
        <v>4.0714285714285712</v>
      </c>
      <c r="J36" s="49">
        <f t="shared" si="3"/>
        <v>297.21428571428572</v>
      </c>
      <c r="K36" s="17"/>
      <c r="L36" s="16"/>
      <c r="M36" s="12"/>
      <c r="N36" s="87">
        <f t="shared" si="1"/>
        <v>0</v>
      </c>
    </row>
    <row r="37" spans="1:14" ht="31.5" customHeight="1">
      <c r="A37" s="57"/>
      <c r="B37" s="64"/>
      <c r="C37" s="55"/>
      <c r="D37" s="55"/>
      <c r="E37" s="36" t="s">
        <v>53</v>
      </c>
      <c r="F37" s="36" t="s">
        <v>54</v>
      </c>
      <c r="G37" s="45">
        <v>570</v>
      </c>
      <c r="H37" s="46">
        <f t="shared" si="13"/>
        <v>456</v>
      </c>
      <c r="I37" s="46">
        <f t="shared" si="12"/>
        <v>4.0714285714285712</v>
      </c>
      <c r="J37" s="46">
        <f t="shared" si="3"/>
        <v>297.21428571428572</v>
      </c>
      <c r="K37" s="37"/>
      <c r="L37" s="14"/>
      <c r="M37" s="8"/>
      <c r="N37" s="87">
        <f t="shared" si="1"/>
        <v>0</v>
      </c>
    </row>
    <row r="38" spans="1:14" ht="31.5" customHeight="1">
      <c r="A38" s="56"/>
      <c r="B38" s="62"/>
      <c r="C38" s="54" t="s">
        <v>59</v>
      </c>
      <c r="D38" s="54" t="s">
        <v>56</v>
      </c>
      <c r="E38" s="19" t="s">
        <v>57</v>
      </c>
      <c r="F38" s="19" t="s">
        <v>54</v>
      </c>
      <c r="G38" s="48">
        <v>570</v>
      </c>
      <c r="H38" s="49">
        <f t="shared" si="13"/>
        <v>456</v>
      </c>
      <c r="I38" s="50">
        <f t="shared" si="12"/>
        <v>4.0714285714285712</v>
      </c>
      <c r="J38" s="50">
        <f t="shared" si="3"/>
        <v>297.21428571428572</v>
      </c>
      <c r="K38" s="17"/>
      <c r="L38" s="15"/>
      <c r="M38" s="8"/>
      <c r="N38" s="87">
        <f t="shared" si="1"/>
        <v>0</v>
      </c>
    </row>
    <row r="39" spans="1:14" ht="31.5" customHeight="1">
      <c r="A39" s="61"/>
      <c r="B39" s="63"/>
      <c r="C39" s="58"/>
      <c r="D39" s="58"/>
      <c r="E39" s="19" t="s">
        <v>58</v>
      </c>
      <c r="F39" s="19" t="s">
        <v>54</v>
      </c>
      <c r="G39" s="48">
        <v>570</v>
      </c>
      <c r="H39" s="49">
        <f t="shared" si="13"/>
        <v>456</v>
      </c>
      <c r="I39" s="49">
        <f t="shared" si="12"/>
        <v>4.0714285714285712</v>
      </c>
      <c r="J39" s="49">
        <f t="shared" si="3"/>
        <v>297.21428571428572</v>
      </c>
      <c r="K39" s="17"/>
      <c r="L39" s="16"/>
      <c r="M39" s="12"/>
      <c r="N39" s="87">
        <f t="shared" si="1"/>
        <v>0</v>
      </c>
    </row>
    <row r="40" spans="1:14" ht="31.5" customHeight="1">
      <c r="A40" s="57"/>
      <c r="B40" s="64"/>
      <c r="C40" s="55"/>
      <c r="D40" s="55"/>
      <c r="E40" s="36" t="s">
        <v>53</v>
      </c>
      <c r="F40" s="36" t="s">
        <v>54</v>
      </c>
      <c r="G40" s="45">
        <v>570</v>
      </c>
      <c r="H40" s="46">
        <f t="shared" si="13"/>
        <v>456</v>
      </c>
      <c r="I40" s="46">
        <f t="shared" si="12"/>
        <v>4.0714285714285712</v>
      </c>
      <c r="J40" s="46">
        <f t="shared" si="3"/>
        <v>297.21428571428572</v>
      </c>
      <c r="K40" s="37"/>
      <c r="L40" s="14"/>
      <c r="M40" s="8"/>
      <c r="N40" s="87">
        <f t="shared" si="1"/>
        <v>0</v>
      </c>
    </row>
    <row r="41" spans="1:14" ht="95.25" customHeight="1">
      <c r="A41" s="38"/>
      <c r="B41" s="39"/>
      <c r="C41" s="36" t="s">
        <v>60</v>
      </c>
      <c r="D41" s="36" t="s">
        <v>61</v>
      </c>
      <c r="E41" s="36" t="s">
        <v>62</v>
      </c>
      <c r="F41" s="36" t="s">
        <v>63</v>
      </c>
      <c r="G41" s="45">
        <v>114</v>
      </c>
      <c r="H41" s="46">
        <f t="shared" si="13"/>
        <v>91.199999999999989</v>
      </c>
      <c r="I41" s="47">
        <f t="shared" si="12"/>
        <v>0.81428571428571428</v>
      </c>
      <c r="J41" s="47">
        <f t="shared" si="3"/>
        <v>59.442857142857143</v>
      </c>
      <c r="K41" s="37" t="s">
        <v>22</v>
      </c>
      <c r="L41" s="14"/>
      <c r="M41" s="8"/>
      <c r="N41" s="87">
        <f t="shared" si="1"/>
        <v>0</v>
      </c>
    </row>
    <row r="42" spans="1:14" ht="15.75">
      <c r="A42" s="17"/>
      <c r="B42" s="18"/>
      <c r="C42" s="17"/>
      <c r="D42" s="19"/>
      <c r="E42" s="20"/>
      <c r="F42" s="17"/>
      <c r="G42" s="27"/>
      <c r="H42" s="21"/>
      <c r="I42" s="21"/>
      <c r="J42" s="21"/>
      <c r="K42" s="17"/>
      <c r="L42" s="15"/>
      <c r="N42" s="22"/>
    </row>
    <row r="43" spans="1:14" ht="24.75" customHeight="1">
      <c r="A43" s="65" t="s">
        <v>64</v>
      </c>
      <c r="B43" s="66"/>
      <c r="C43" s="66"/>
      <c r="D43" s="66"/>
      <c r="E43" s="66"/>
      <c r="F43" s="66"/>
      <c r="G43" s="66"/>
      <c r="H43" s="66"/>
      <c r="I43" s="66"/>
      <c r="J43" s="66"/>
      <c r="K43" s="67"/>
      <c r="L43" s="88">
        <f>SUM(N:N)</f>
        <v>0</v>
      </c>
    </row>
  </sheetData>
  <mergeCells count="33">
    <mergeCell ref="A43:K43"/>
    <mergeCell ref="D1:G3"/>
    <mergeCell ref="A4:C4"/>
    <mergeCell ref="D4:L4"/>
    <mergeCell ref="K1:L3"/>
    <mergeCell ref="A5:C5"/>
    <mergeCell ref="D5:L5"/>
    <mergeCell ref="A6:C6"/>
    <mergeCell ref="D6:L6"/>
    <mergeCell ref="A18:A19"/>
    <mergeCell ref="A20:A21"/>
    <mergeCell ref="D20:D21"/>
    <mergeCell ref="A29:L29"/>
    <mergeCell ref="A9:L9"/>
    <mergeCell ref="A33:L33"/>
    <mergeCell ref="A35:A37"/>
    <mergeCell ref="D35:D37"/>
    <mergeCell ref="D14:D15"/>
    <mergeCell ref="A23:L23"/>
    <mergeCell ref="A16:A17"/>
    <mergeCell ref="D38:D40"/>
    <mergeCell ref="D16:D17"/>
    <mergeCell ref="D18:D19"/>
    <mergeCell ref="A38:A40"/>
    <mergeCell ref="C35:C37"/>
    <mergeCell ref="C38:C40"/>
    <mergeCell ref="B35:B37"/>
    <mergeCell ref="B38:B40"/>
    <mergeCell ref="D10:D11"/>
    <mergeCell ref="D12:D13"/>
    <mergeCell ref="A10:A11"/>
    <mergeCell ref="A12:A13"/>
    <mergeCell ref="A14:A15"/>
  </mergeCells>
  <pageMargins left="0.69999998807907104" right="0.69999998807907104" top="0.75" bottom="0.75" header="0.30000001192092901" footer="0.3000000119209290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Andre-PC</dc:creator>
  <cp:lastModifiedBy>Asur</cp:lastModifiedBy>
  <dcterms:created xsi:type="dcterms:W3CDTF">2021-08-27T13:48:07Z</dcterms:created>
  <dcterms:modified xsi:type="dcterms:W3CDTF">2022-06-01T00:08:17Z</dcterms:modified>
</cp:coreProperties>
</file>