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O67" i="1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K67"/>
  <c r="J67"/>
  <c r="K66"/>
  <c r="J66"/>
  <c r="K65"/>
  <c r="J65"/>
  <c r="K64"/>
  <c r="J64"/>
  <c r="K63"/>
  <c r="J63"/>
  <c r="K62"/>
  <c r="J62"/>
  <c r="K61"/>
  <c r="J61"/>
  <c r="K60"/>
  <c r="J60"/>
  <c r="K59"/>
  <c r="J59"/>
  <c r="K58"/>
  <c r="J58"/>
  <c r="K57"/>
  <c r="J57"/>
  <c r="K56"/>
  <c r="J56"/>
  <c r="K55"/>
  <c r="J55"/>
  <c r="K54"/>
  <c r="J54"/>
  <c r="K53"/>
  <c r="J53"/>
  <c r="K52"/>
  <c r="J52"/>
  <c r="K51"/>
  <c r="J51"/>
  <c r="K50"/>
  <c r="J50"/>
  <c r="K49"/>
  <c r="J49"/>
  <c r="K48"/>
  <c r="J48"/>
  <c r="K47"/>
  <c r="J47"/>
  <c r="K46"/>
  <c r="J46"/>
  <c r="K45"/>
  <c r="J45"/>
  <c r="K44"/>
  <c r="J44"/>
  <c r="K43"/>
  <c r="J43"/>
  <c r="K42"/>
  <c r="J42"/>
  <c r="K41"/>
  <c r="J41"/>
  <c r="K40"/>
  <c r="J40"/>
  <c r="K39"/>
  <c r="J39"/>
  <c r="K38"/>
  <c r="J38"/>
  <c r="K37"/>
  <c r="J37"/>
  <c r="K36"/>
  <c r="J36"/>
  <c r="K35"/>
  <c r="J35"/>
  <c r="K34"/>
  <c r="J34"/>
  <c r="K33"/>
  <c r="J33"/>
  <c r="K32"/>
  <c r="J32"/>
  <c r="K31"/>
  <c r="J31"/>
  <c r="K30"/>
  <c r="J30"/>
  <c r="K29"/>
  <c r="J29"/>
  <c r="K28"/>
  <c r="J28"/>
  <c r="K27"/>
  <c r="J27"/>
  <c r="K26"/>
  <c r="J26"/>
  <c r="K25"/>
  <c r="J25"/>
  <c r="K24"/>
  <c r="J24"/>
  <c r="K23"/>
  <c r="J23"/>
  <c r="K22"/>
  <c r="J22"/>
  <c r="K21"/>
  <c r="J21"/>
  <c r="K20"/>
  <c r="J20"/>
  <c r="K19"/>
  <c r="J19"/>
  <c r="K18"/>
  <c r="J18"/>
  <c r="K17"/>
  <c r="J17"/>
  <c r="K16"/>
  <c r="J16"/>
  <c r="K15"/>
  <c r="J15"/>
  <c r="K14"/>
  <c r="J14"/>
  <c r="K13"/>
  <c r="J13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M69" l="1"/>
  <c r="N3"/>
</calcChain>
</file>

<file path=xl/sharedStrings.xml><?xml version="1.0" encoding="utf-8"?>
<sst xmlns="http://schemas.openxmlformats.org/spreadsheetml/2006/main" count="365" uniqueCount="146">
  <si>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</si>
  <si>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</si>
  <si>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Изображение</t>
  </si>
  <si>
    <t>Артикул</t>
  </si>
  <si>
    <t>Размеры</t>
  </si>
  <si>
    <t>Упаковка</t>
  </si>
  <si>
    <t>Цена, руб</t>
  </si>
  <si>
    <t>Наличие</t>
  </si>
  <si>
    <t>количество заказа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</si>
  <si>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</si>
  <si>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</si>
  <si>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</si>
  <si>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</si>
  <si>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сумма заказа:</t>
  </si>
  <si>
    <t>Цвет</t>
  </si>
  <si>
    <r>
      <rPr>
        <b/>
        <sz val="10"/>
        <rFont val="Arial"/>
        <family val="2"/>
        <charset val="204"/>
      </rPr>
      <t>№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магазина</t>
    </r>
  </si>
  <si>
    <t>TS1110-144</t>
  </si>
  <si>
    <t>celery</t>
  </si>
  <si>
    <t>TS1050-144</t>
  </si>
  <si>
    <t>royal</t>
  </si>
  <si>
    <t>TS1010-144</t>
  </si>
  <si>
    <t>TS1180-144</t>
  </si>
  <si>
    <t>poinsetta</t>
  </si>
  <si>
    <t>TS1670-144</t>
  </si>
  <si>
    <t>snow white</t>
  </si>
  <si>
    <t>TS1490-144</t>
  </si>
  <si>
    <t>grass green</t>
  </si>
  <si>
    <t>TS1390-144</t>
  </si>
  <si>
    <t>deep beige</t>
  </si>
  <si>
    <t>TS1040-144</t>
  </si>
  <si>
    <t>bronze</t>
  </si>
  <si>
    <t>TS1130-144</t>
  </si>
  <si>
    <t>ivy</t>
  </si>
  <si>
    <t>TS1430-144</t>
  </si>
  <si>
    <t>TS1530-144</t>
  </si>
  <si>
    <t>green 18</t>
  </si>
  <si>
    <t>TS1460-144</t>
  </si>
  <si>
    <t>TS1370-144</t>
  </si>
  <si>
    <t>mauve</t>
  </si>
  <si>
    <t>TS1500-144</t>
  </si>
  <si>
    <t>dragon green</t>
  </si>
  <si>
    <t>TS1580-144</t>
  </si>
  <si>
    <t>TS1540-144</t>
  </si>
  <si>
    <t>mint</t>
  </si>
  <si>
    <t>TS1610-144</t>
  </si>
  <si>
    <t>TS1450-144</t>
  </si>
  <si>
    <t>magenta</t>
  </si>
  <si>
    <t>TS1600-144</t>
  </si>
  <si>
    <t>TS1380-144</t>
  </si>
  <si>
    <t>peach</t>
  </si>
  <si>
    <t>TS1070-144</t>
  </si>
  <si>
    <t>TS1060-144</t>
  </si>
  <si>
    <t>navy</t>
  </si>
  <si>
    <t>TS1020-144</t>
  </si>
  <si>
    <t>linen</t>
  </si>
  <si>
    <t>TS1260-144</t>
  </si>
  <si>
    <t>goldenrod</t>
  </si>
  <si>
    <t>TS1000-144</t>
  </si>
  <si>
    <t>beaver brown</t>
  </si>
  <si>
    <t>TS1210-144</t>
  </si>
  <si>
    <t>silver grey</t>
  </si>
  <si>
    <t>TS1100-144</t>
  </si>
  <si>
    <t>sage</t>
  </si>
  <si>
    <t>TS1170-144</t>
  </si>
  <si>
    <t>merlot</t>
  </si>
  <si>
    <t>TS1280-144</t>
  </si>
  <si>
    <t>red</t>
  </si>
  <si>
    <t>TS1510-144</t>
  </si>
  <si>
    <t>limelight</t>
  </si>
  <si>
    <t>TS1320-144</t>
  </si>
  <si>
    <t>duck</t>
  </si>
  <si>
    <t>TS1400-144</t>
  </si>
  <si>
    <t>beige</t>
  </si>
  <si>
    <t>TS1440-144</t>
  </si>
  <si>
    <t>pansy</t>
  </si>
  <si>
    <t>TS1590-144</t>
  </si>
  <si>
    <t>TS1620-144</t>
  </si>
  <si>
    <t>TS1630-144</t>
  </si>
  <si>
    <t>TS1660-144</t>
  </si>
  <si>
    <t>TS1360-144</t>
  </si>
  <si>
    <t>tyrol</t>
  </si>
  <si>
    <t>TS1470-144</t>
  </si>
  <si>
    <t>TS1420-144</t>
  </si>
  <si>
    <t>lavender</t>
  </si>
  <si>
    <t>TS1560-144</t>
  </si>
  <si>
    <t>deep pink</t>
  </si>
  <si>
    <t>TS1410-144</t>
  </si>
  <si>
    <t>lilac</t>
  </si>
  <si>
    <t>TS1480-144</t>
  </si>
  <si>
    <t>maize</t>
  </si>
  <si>
    <t>TS1220-144</t>
  </si>
  <si>
    <t>black</t>
  </si>
  <si>
    <t>TS1640-144</t>
  </si>
  <si>
    <t>TS1300-144</t>
  </si>
  <si>
    <t>forest</t>
  </si>
  <si>
    <t>TS1150-144</t>
  </si>
  <si>
    <t>TS1200-144</t>
  </si>
  <si>
    <t>copper metallic</t>
  </si>
  <si>
    <t>rainbow metallic</t>
  </si>
  <si>
    <t>iris metallic</t>
  </si>
  <si>
    <t>gold/black metallic</t>
  </si>
  <si>
    <t>antque silver metallic</t>
  </si>
  <si>
    <t>silver black metallic</t>
  </si>
  <si>
    <t>silver metallic</t>
  </si>
  <si>
    <t>TS1550-144</t>
  </si>
  <si>
    <t>lt brown</t>
  </si>
  <si>
    <t>TS1570-144</t>
  </si>
  <si>
    <t>bronze metallic</t>
  </si>
  <si>
    <t>TS1340-144</t>
  </si>
  <si>
    <t>peacock</t>
  </si>
  <si>
    <t>TS1240-144</t>
  </si>
  <si>
    <t>gold metallic</t>
  </si>
  <si>
    <t>TS1090-144</t>
  </si>
  <si>
    <t>TS1650-144</t>
  </si>
  <si>
    <t>gunmetal metallic</t>
  </si>
  <si>
    <t>вискоза</t>
  </si>
  <si>
    <t>antque gold metallic matte</t>
  </si>
  <si>
    <t>полиэстер</t>
  </si>
  <si>
    <t>TS1160-144</t>
  </si>
  <si>
    <t>rose</t>
  </si>
  <si>
    <t>3 мм</t>
  </si>
  <si>
    <t>smog</t>
  </si>
  <si>
    <t xml:space="preserve">blue </t>
  </si>
  <si>
    <t>cadium yellow</t>
  </si>
  <si>
    <t>dark lilac</t>
  </si>
  <si>
    <t>ruby glint</t>
  </si>
  <si>
    <t>Материал</t>
  </si>
  <si>
    <t>1 м</t>
  </si>
  <si>
    <t>Сутаж, производство США</t>
  </si>
  <si>
    <r>
      <t xml:space="preserve">опт: +7 499 157-6590                        опт: +7 499 157-3151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</si>
  <si>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t>_</t>
  </si>
  <si>
    <t>Стенд с сутажем</t>
  </si>
  <si>
    <t>Скидки от суммы заказа</t>
  </si>
  <si>
    <t>от 5000 до 8000 руб.</t>
  </si>
  <si>
    <t>от 8000 руб.</t>
  </si>
  <si>
    <t>от 20000 руб.</t>
  </si>
  <si>
    <t>от 30000 руб.</t>
  </si>
  <si>
    <t xml:space="preserve"> от 40000 руб.</t>
  </si>
  <si>
    <t>10%</t>
  </si>
  <si>
    <t>12%</t>
  </si>
  <si>
    <t>15%</t>
  </si>
  <si>
    <t>индивидуально</t>
  </si>
  <si>
    <t>нет</t>
  </si>
  <si>
    <t>Цена по акции до 30.04.2022</t>
  </si>
  <si>
    <t>Старая цена, руб</t>
  </si>
  <si>
    <t>Цена, $</t>
  </si>
</sst>
</file>

<file path=xl/styles.xml><?xml version="1.0" encoding="utf-8"?>
<styleSheet xmlns="http://schemas.openxmlformats.org/spreadsheetml/2006/main">
  <numFmts count="1">
    <numFmt numFmtId="164" formatCode="0&quot; гр.&quot;"/>
  </numFmts>
  <fonts count="29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4"/>
      <color theme="4" tint="-0.249977111117893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4"/>
      <color theme="0" tint="-0.499984740745262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Arial"/>
      <family val="2"/>
      <charset val="204"/>
    </font>
    <font>
      <b/>
      <sz val="12"/>
      <color theme="7" tint="-0.499984740745262"/>
      <name val="Calibri"/>
      <family val="2"/>
      <charset val="204"/>
      <scheme val="minor"/>
    </font>
    <font>
      <b/>
      <sz val="11"/>
      <color theme="7" tint="-0.499984740745262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trike/>
      <sz val="11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78">
    <xf numFmtId="0" fontId="0" fillId="0" borderId="0" xfId="0"/>
    <xf numFmtId="0" fontId="0" fillId="0" borderId="0" xfId="0" applyAlignment="1">
      <alignment wrapText="1"/>
    </xf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14" fontId="2" fillId="0" borderId="4" xfId="1" applyNumberFormat="1" applyFont="1" applyFill="1" applyBorder="1" applyAlignment="1">
      <alignment vertical="center" wrapText="1"/>
    </xf>
    <xf numFmtId="0" fontId="0" fillId="2" borderId="0" xfId="0" applyFill="1"/>
    <xf numFmtId="0" fontId="15" fillId="3" borderId="3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1" xfId="0" applyBorder="1"/>
    <xf numFmtId="0" fontId="6" fillId="2" borderId="0" xfId="1" applyFont="1" applyFill="1" applyBorder="1" applyAlignment="1">
      <alignment horizontal="right" vertical="center"/>
    </xf>
    <xf numFmtId="49" fontId="12" fillId="2" borderId="0" xfId="0" applyNumberFormat="1" applyFont="1" applyFill="1" applyBorder="1" applyAlignment="1" applyProtection="1">
      <alignment horizontal="left" vertical="center"/>
      <protection locked="0"/>
    </xf>
    <xf numFmtId="49" fontId="25" fillId="0" borderId="7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1" fontId="25" fillId="0" borderId="2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/>
    </xf>
    <xf numFmtId="49" fontId="25" fillId="0" borderId="9" xfId="0" applyNumberFormat="1" applyFont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0" fillId="2" borderId="0" xfId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 applyProtection="1">
      <alignment horizontal="center" vertical="center"/>
      <protection locked="0"/>
    </xf>
    <xf numFmtId="49" fontId="24" fillId="2" borderId="0" xfId="0" applyNumberFormat="1" applyFont="1" applyFill="1" applyBorder="1" applyAlignment="1" applyProtection="1">
      <alignment horizontal="center" vertical="center"/>
      <protection locked="0"/>
    </xf>
    <xf numFmtId="4" fontId="28" fillId="0" borderId="2" xfId="0" applyNumberFormat="1" applyFont="1" applyBorder="1" applyAlignment="1">
      <alignment horizontal="center" vertical="center"/>
    </xf>
    <xf numFmtId="4" fontId="25" fillId="0" borderId="2" xfId="0" applyNumberFormat="1" applyFont="1" applyBorder="1" applyAlignment="1">
      <alignment horizontal="center" vertical="center"/>
    </xf>
    <xf numFmtId="0" fontId="27" fillId="0" borderId="3" xfId="0" applyFont="1" applyBorder="1"/>
    <xf numFmtId="164" fontId="10" fillId="4" borderId="6" xfId="1" applyNumberFormat="1" applyFont="1" applyFill="1" applyBorder="1" applyAlignment="1">
      <alignment horizontal="center" vertical="center" wrapText="1"/>
    </xf>
    <xf numFmtId="0" fontId="9" fillId="8" borderId="6" xfId="1" applyFont="1" applyFill="1" applyBorder="1" applyAlignment="1">
      <alignment horizontal="center" vertical="center"/>
    </xf>
    <xf numFmtId="0" fontId="9" fillId="8" borderId="6" xfId="1" applyFont="1" applyFill="1" applyBorder="1" applyAlignment="1">
      <alignment horizontal="center" vertical="center" wrapText="1"/>
    </xf>
    <xf numFmtId="49" fontId="9" fillId="8" borderId="6" xfId="1" applyNumberFormat="1" applyFont="1" applyFill="1" applyBorder="1" applyAlignment="1">
      <alignment horizontal="center" vertical="center"/>
    </xf>
    <xf numFmtId="164" fontId="9" fillId="8" borderId="6" xfId="1" applyNumberFormat="1" applyFont="1" applyFill="1" applyBorder="1" applyAlignment="1">
      <alignment horizontal="center" vertical="center" wrapText="1"/>
    </xf>
    <xf numFmtId="164" fontId="26" fillId="8" borderId="6" xfId="1" applyNumberFormat="1" applyFont="1" applyFill="1" applyBorder="1" applyAlignment="1">
      <alignment horizontal="center" vertical="center" wrapText="1"/>
    </xf>
    <xf numFmtId="164" fontId="9" fillId="8" borderId="6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right" vertical="center"/>
    </xf>
    <xf numFmtId="49" fontId="12" fillId="0" borderId="7" xfId="0" applyNumberFormat="1" applyFont="1" applyFill="1" applyBorder="1" applyAlignment="1" applyProtection="1">
      <alignment horizontal="left" vertical="center"/>
      <protection locked="0"/>
    </xf>
    <xf numFmtId="49" fontId="12" fillId="0" borderId="2" xfId="0" applyNumberFormat="1" applyFont="1" applyFill="1" applyBorder="1" applyAlignment="1" applyProtection="1">
      <alignment horizontal="left" vertical="center"/>
      <protection locked="0"/>
    </xf>
    <xf numFmtId="0" fontId="14" fillId="0" borderId="7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14" fillId="0" borderId="8" xfId="0" applyFont="1" applyBorder="1" applyAlignment="1">
      <alignment horizontal="right" vertical="center"/>
    </xf>
    <xf numFmtId="0" fontId="20" fillId="5" borderId="3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righ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0" fontId="13" fillId="0" borderId="8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11" fillId="0" borderId="2" xfId="0" applyFont="1" applyBorder="1" applyAlignment="1">
      <alignment horizontal="right" vertical="center"/>
    </xf>
    <xf numFmtId="0" fontId="20" fillId="6" borderId="13" xfId="1" applyFont="1" applyFill="1" applyBorder="1" applyAlignment="1">
      <alignment horizontal="center" vertical="center"/>
    </xf>
    <xf numFmtId="0" fontId="21" fillId="7" borderId="13" xfId="1" applyFont="1" applyFill="1" applyBorder="1" applyAlignment="1">
      <alignment horizontal="center" vertical="center"/>
    </xf>
    <xf numFmtId="49" fontId="22" fillId="7" borderId="13" xfId="0" applyNumberFormat="1" applyFont="1" applyFill="1" applyBorder="1" applyAlignment="1" applyProtection="1">
      <alignment horizontal="center" vertical="center"/>
      <protection locked="0"/>
    </xf>
    <xf numFmtId="49" fontId="22" fillId="7" borderId="13" xfId="0" applyNumberFormat="1" applyFont="1" applyFill="1" applyBorder="1" applyAlignment="1" applyProtection="1">
      <alignment horizontal="center" vertical="center"/>
      <protection locked="0"/>
    </xf>
    <xf numFmtId="9" fontId="23" fillId="7" borderId="13" xfId="1" applyNumberFormat="1" applyFont="1" applyFill="1" applyBorder="1" applyAlignment="1">
      <alignment horizontal="center" vertical="center"/>
    </xf>
    <xf numFmtId="49" fontId="24" fillId="7" borderId="13" xfId="0" applyNumberFormat="1" applyFont="1" applyFill="1" applyBorder="1" applyAlignment="1" applyProtection="1">
      <alignment horizontal="center" vertical="center"/>
      <protection locked="0"/>
    </xf>
    <xf numFmtId="49" fontId="24" fillId="7" borderId="13" xfId="0" applyNumberFormat="1" applyFont="1" applyFill="1" applyBorder="1" applyAlignment="1" applyProtection="1">
      <alignment horizontal="center" vertical="center"/>
      <protection locked="0"/>
    </xf>
    <xf numFmtId="4" fontId="0" fillId="0" borderId="0" xfId="0" applyNumberFormat="1"/>
    <xf numFmtId="4" fontId="14" fillId="3" borderId="8" xfId="0" applyNumberFormat="1" applyFont="1" applyFill="1" applyBorder="1" applyAlignment="1">
      <alignment horizontal="center" vertical="center"/>
    </xf>
    <xf numFmtId="4" fontId="14" fillId="3" borderId="3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</xdr:row>
      <xdr:rowOff>19050</xdr:rowOff>
    </xdr:from>
    <xdr:to>
      <xdr:col>1</xdr:col>
      <xdr:colOff>28575</xdr:colOff>
      <xdr:row>13</xdr:row>
      <xdr:rowOff>14025</xdr:rowOff>
    </xdr:to>
    <xdr:pic>
      <xdr:nvPicPr>
        <xdr:cNvPr id="4" name="Рисунок 3" descr="ST1000-14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-3334" b="51181"/>
        <a:stretch>
          <a:fillRect/>
        </a:stretch>
      </xdr:blipFill>
      <xdr:spPr>
        <a:xfrm>
          <a:off x="19050" y="2876550"/>
          <a:ext cx="12477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</xdr:row>
      <xdr:rowOff>19050</xdr:rowOff>
    </xdr:from>
    <xdr:to>
      <xdr:col>1</xdr:col>
      <xdr:colOff>0</xdr:colOff>
      <xdr:row>14</xdr:row>
      <xdr:rowOff>14025</xdr:rowOff>
    </xdr:to>
    <xdr:pic>
      <xdr:nvPicPr>
        <xdr:cNvPr id="5" name="Рисунок 4" descr="ST1010-14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-1029" b="51894"/>
        <a:stretch>
          <a:fillRect/>
        </a:stretch>
      </xdr:blipFill>
      <xdr:spPr>
        <a:xfrm>
          <a:off x="28575" y="3457575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14</xdr:row>
      <xdr:rowOff>19051</xdr:rowOff>
    </xdr:from>
    <xdr:to>
      <xdr:col>0</xdr:col>
      <xdr:colOff>1227709</xdr:colOff>
      <xdr:row>15</xdr:row>
      <xdr:rowOff>14026</xdr:rowOff>
    </xdr:to>
    <xdr:pic>
      <xdr:nvPicPr>
        <xdr:cNvPr id="6" name="Рисунок 5" descr="ST1020-14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b="52344"/>
        <a:stretch>
          <a:fillRect/>
        </a:stretch>
      </xdr:blipFill>
      <xdr:spPr>
        <a:xfrm>
          <a:off x="19051" y="4038601"/>
          <a:ext cx="1208658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19050</xdr:rowOff>
    </xdr:from>
    <xdr:to>
      <xdr:col>0</xdr:col>
      <xdr:colOff>1228725</xdr:colOff>
      <xdr:row>16</xdr:row>
      <xdr:rowOff>14025</xdr:rowOff>
    </xdr:to>
    <xdr:pic>
      <xdr:nvPicPr>
        <xdr:cNvPr id="7" name="Рисунок 6" descr="ST1040-14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r="5577" b="55039"/>
        <a:stretch>
          <a:fillRect/>
        </a:stretch>
      </xdr:blipFill>
      <xdr:spPr>
        <a:xfrm>
          <a:off x="19050" y="4619625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</xdr:row>
      <xdr:rowOff>9525</xdr:rowOff>
    </xdr:from>
    <xdr:to>
      <xdr:col>0</xdr:col>
      <xdr:colOff>1232464</xdr:colOff>
      <xdr:row>17</xdr:row>
      <xdr:rowOff>4500</xdr:rowOff>
    </xdr:to>
    <xdr:pic>
      <xdr:nvPicPr>
        <xdr:cNvPr id="10" name="Рисунок 9" descr="ST1050-14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b="52531"/>
        <a:stretch>
          <a:fillRect/>
        </a:stretch>
      </xdr:blipFill>
      <xdr:spPr>
        <a:xfrm>
          <a:off x="19050" y="5191125"/>
          <a:ext cx="121341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</xdr:row>
      <xdr:rowOff>9525</xdr:rowOff>
    </xdr:from>
    <xdr:to>
      <xdr:col>0</xdr:col>
      <xdr:colOff>1228725</xdr:colOff>
      <xdr:row>18</xdr:row>
      <xdr:rowOff>4500</xdr:rowOff>
    </xdr:to>
    <xdr:pic>
      <xdr:nvPicPr>
        <xdr:cNvPr id="11" name="Рисунок 10" descr="ST1060-14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r="5211" b="54865"/>
        <a:stretch>
          <a:fillRect/>
        </a:stretch>
      </xdr:blipFill>
      <xdr:spPr>
        <a:xfrm>
          <a:off x="19050" y="5086350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18</xdr:row>
      <xdr:rowOff>0</xdr:rowOff>
    </xdr:from>
    <xdr:to>
      <xdr:col>0</xdr:col>
      <xdr:colOff>1228725</xdr:colOff>
      <xdr:row>18</xdr:row>
      <xdr:rowOff>576000</xdr:rowOff>
    </xdr:to>
    <xdr:pic>
      <xdr:nvPicPr>
        <xdr:cNvPr id="12" name="Рисунок 11" descr="ST1070-14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r="1943" b="53309"/>
        <a:stretch>
          <a:fillRect/>
        </a:stretch>
      </xdr:blipFill>
      <xdr:spPr>
        <a:xfrm>
          <a:off x="19051" y="5657850"/>
          <a:ext cx="120967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1224000</xdr:colOff>
      <xdr:row>19</xdr:row>
      <xdr:rowOff>571500</xdr:rowOff>
    </xdr:to>
    <xdr:pic>
      <xdr:nvPicPr>
        <xdr:cNvPr id="13" name="Рисунок 12" descr="ST1090-14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53309"/>
        <a:stretch>
          <a:fillRect/>
        </a:stretch>
      </xdr:blipFill>
      <xdr:spPr>
        <a:xfrm>
          <a:off x="0" y="6924675"/>
          <a:ext cx="1224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</xdr:row>
      <xdr:rowOff>0</xdr:rowOff>
    </xdr:from>
    <xdr:to>
      <xdr:col>0</xdr:col>
      <xdr:colOff>1232464</xdr:colOff>
      <xdr:row>20</xdr:row>
      <xdr:rowOff>576000</xdr:rowOff>
    </xdr:to>
    <xdr:pic>
      <xdr:nvPicPr>
        <xdr:cNvPr id="14" name="Рисунок 13" descr="ST1100-14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b="53077"/>
        <a:stretch>
          <a:fillRect/>
        </a:stretch>
      </xdr:blipFill>
      <xdr:spPr>
        <a:xfrm>
          <a:off x="19050" y="6819900"/>
          <a:ext cx="121341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</xdr:row>
      <xdr:rowOff>0</xdr:rowOff>
    </xdr:from>
    <xdr:to>
      <xdr:col>0</xdr:col>
      <xdr:colOff>1228725</xdr:colOff>
      <xdr:row>21</xdr:row>
      <xdr:rowOff>576000</xdr:rowOff>
    </xdr:to>
    <xdr:pic>
      <xdr:nvPicPr>
        <xdr:cNvPr id="15" name="Рисунок 14" descr="ST1110-14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r="1943" b="53309"/>
        <a:stretch>
          <a:fillRect/>
        </a:stretch>
      </xdr:blipFill>
      <xdr:spPr>
        <a:xfrm>
          <a:off x="19050" y="7400925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</xdr:row>
      <xdr:rowOff>9524</xdr:rowOff>
    </xdr:from>
    <xdr:to>
      <xdr:col>0</xdr:col>
      <xdr:colOff>1228725</xdr:colOff>
      <xdr:row>23</xdr:row>
      <xdr:rowOff>4499</xdr:rowOff>
    </xdr:to>
    <xdr:pic>
      <xdr:nvPicPr>
        <xdr:cNvPr id="16" name="Рисунок 15" descr="ST1130-14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r="3577" b="54087"/>
        <a:stretch>
          <a:fillRect/>
        </a:stretch>
      </xdr:blipFill>
      <xdr:spPr>
        <a:xfrm>
          <a:off x="19050" y="7991474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</xdr:row>
      <xdr:rowOff>9526</xdr:rowOff>
    </xdr:from>
    <xdr:to>
      <xdr:col>0</xdr:col>
      <xdr:colOff>1228725</xdr:colOff>
      <xdr:row>24</xdr:row>
      <xdr:rowOff>4501</xdr:rowOff>
    </xdr:to>
    <xdr:pic>
      <xdr:nvPicPr>
        <xdr:cNvPr id="17" name="Рисунок 16" descr="ST1150-14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r="5211" b="54865"/>
        <a:stretch>
          <a:fillRect/>
        </a:stretch>
      </xdr:blipFill>
      <xdr:spPr>
        <a:xfrm>
          <a:off x="19050" y="8572501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19049</xdr:rowOff>
    </xdr:from>
    <xdr:to>
      <xdr:col>0</xdr:col>
      <xdr:colOff>1228725</xdr:colOff>
      <xdr:row>25</xdr:row>
      <xdr:rowOff>14024</xdr:rowOff>
    </xdr:to>
    <xdr:pic>
      <xdr:nvPicPr>
        <xdr:cNvPr id="18" name="Рисунок 17" descr="ST1160-14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r="6846" b="55643"/>
        <a:stretch>
          <a:fillRect/>
        </a:stretch>
      </xdr:blipFill>
      <xdr:spPr>
        <a:xfrm>
          <a:off x="19050" y="9163049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0</xdr:col>
      <xdr:colOff>1224000</xdr:colOff>
      <xdr:row>26</xdr:row>
      <xdr:rowOff>9525</xdr:rowOff>
    </xdr:to>
    <xdr:pic>
      <xdr:nvPicPr>
        <xdr:cNvPr id="19" name="Рисунок 18" descr="ST1170-14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b="53309"/>
        <a:stretch>
          <a:fillRect/>
        </a:stretch>
      </xdr:blipFill>
      <xdr:spPr>
        <a:xfrm>
          <a:off x="0" y="10429875"/>
          <a:ext cx="1224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19050</xdr:rowOff>
    </xdr:from>
    <xdr:to>
      <xdr:col>0</xdr:col>
      <xdr:colOff>1228725</xdr:colOff>
      <xdr:row>27</xdr:row>
      <xdr:rowOff>14025</xdr:rowOff>
    </xdr:to>
    <xdr:pic>
      <xdr:nvPicPr>
        <xdr:cNvPr id="20" name="Рисунок 19" descr="ST1180-14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-1493" r="5958" b="54865"/>
        <a:stretch>
          <a:fillRect/>
        </a:stretch>
      </xdr:blipFill>
      <xdr:spPr>
        <a:xfrm>
          <a:off x="9525" y="10325100"/>
          <a:ext cx="1219200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</xdr:row>
      <xdr:rowOff>19050</xdr:rowOff>
    </xdr:from>
    <xdr:to>
      <xdr:col>0</xdr:col>
      <xdr:colOff>1228725</xdr:colOff>
      <xdr:row>28</xdr:row>
      <xdr:rowOff>6724</xdr:rowOff>
    </xdr:to>
    <xdr:pic>
      <xdr:nvPicPr>
        <xdr:cNvPr id="21" name="Рисунок 20" descr="ST1200-14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r="3994" b="54865"/>
        <a:stretch>
          <a:fillRect/>
        </a:stretch>
      </xdr:blipFill>
      <xdr:spPr>
        <a:xfrm>
          <a:off x="19050" y="10906125"/>
          <a:ext cx="1209675" cy="568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19049</xdr:rowOff>
    </xdr:from>
    <xdr:to>
      <xdr:col>0</xdr:col>
      <xdr:colOff>1227788</xdr:colOff>
      <xdr:row>29</xdr:row>
      <xdr:rowOff>14024</xdr:rowOff>
    </xdr:to>
    <xdr:pic>
      <xdr:nvPicPr>
        <xdr:cNvPr id="22" name="Рисунок 21" descr="ST1210-14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r="1171" b="52531"/>
        <a:stretch>
          <a:fillRect/>
        </a:stretch>
      </xdr:blipFill>
      <xdr:spPr>
        <a:xfrm>
          <a:off x="28575" y="12172949"/>
          <a:ext cx="1199213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19049</xdr:rowOff>
    </xdr:from>
    <xdr:to>
      <xdr:col>0</xdr:col>
      <xdr:colOff>1228726</xdr:colOff>
      <xdr:row>30</xdr:row>
      <xdr:rowOff>0</xdr:rowOff>
    </xdr:to>
    <xdr:pic>
      <xdr:nvPicPr>
        <xdr:cNvPr id="23" name="Рисунок 22" descr="ST1220-14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r="392" b="54087"/>
        <a:stretch>
          <a:fillRect/>
        </a:stretch>
      </xdr:blipFill>
      <xdr:spPr>
        <a:xfrm>
          <a:off x="9525" y="12753974"/>
          <a:ext cx="1219201" cy="5619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30</xdr:row>
      <xdr:rowOff>19050</xdr:rowOff>
    </xdr:from>
    <xdr:to>
      <xdr:col>0</xdr:col>
      <xdr:colOff>1228725</xdr:colOff>
      <xdr:row>31</xdr:row>
      <xdr:rowOff>0</xdr:rowOff>
    </xdr:to>
    <xdr:pic>
      <xdr:nvPicPr>
        <xdr:cNvPr id="24" name="Рисунок 23" descr="ST1240-14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r="1170" b="54087"/>
        <a:stretch>
          <a:fillRect/>
        </a:stretch>
      </xdr:blipFill>
      <xdr:spPr>
        <a:xfrm>
          <a:off x="19050" y="12649200"/>
          <a:ext cx="12096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</xdr:row>
      <xdr:rowOff>9525</xdr:rowOff>
    </xdr:from>
    <xdr:to>
      <xdr:col>0</xdr:col>
      <xdr:colOff>1228725</xdr:colOff>
      <xdr:row>32</xdr:row>
      <xdr:rowOff>0</xdr:rowOff>
    </xdr:to>
    <xdr:pic>
      <xdr:nvPicPr>
        <xdr:cNvPr id="25" name="Рисунок 24" descr="ST1260-14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r="1170" b="53309"/>
        <a:stretch>
          <a:fillRect/>
        </a:stretch>
      </xdr:blipFill>
      <xdr:spPr>
        <a:xfrm>
          <a:off x="19050" y="13220700"/>
          <a:ext cx="12096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32</xdr:row>
      <xdr:rowOff>9525</xdr:rowOff>
    </xdr:from>
    <xdr:to>
      <xdr:col>0</xdr:col>
      <xdr:colOff>1228725</xdr:colOff>
      <xdr:row>33</xdr:row>
      <xdr:rowOff>0</xdr:rowOff>
    </xdr:to>
    <xdr:pic>
      <xdr:nvPicPr>
        <xdr:cNvPr id="26" name="Рисунок 25" descr="ST1280-14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r="1170" b="53309"/>
        <a:stretch>
          <a:fillRect/>
        </a:stretch>
      </xdr:blipFill>
      <xdr:spPr>
        <a:xfrm>
          <a:off x="19050" y="13801725"/>
          <a:ext cx="12096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0</xdr:col>
      <xdr:colOff>1224000</xdr:colOff>
      <xdr:row>35</xdr:row>
      <xdr:rowOff>0</xdr:rowOff>
    </xdr:to>
    <xdr:pic>
      <xdr:nvPicPr>
        <xdr:cNvPr id="29" name="Рисунок 28" descr="ST1320-14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54087"/>
        <a:stretch>
          <a:fillRect/>
        </a:stretch>
      </xdr:blipFill>
      <xdr:spPr>
        <a:xfrm>
          <a:off x="0" y="14973300"/>
          <a:ext cx="1224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9525</xdr:rowOff>
    </xdr:from>
    <xdr:to>
      <xdr:col>0</xdr:col>
      <xdr:colOff>1228725</xdr:colOff>
      <xdr:row>35</xdr:row>
      <xdr:rowOff>571500</xdr:rowOff>
    </xdr:to>
    <xdr:pic>
      <xdr:nvPicPr>
        <xdr:cNvPr id="30" name="Рисунок 29" descr="ST1340-14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r="392" b="54087"/>
        <a:stretch>
          <a:fillRect/>
        </a:stretch>
      </xdr:blipFill>
      <xdr:spPr>
        <a:xfrm>
          <a:off x="9525" y="16230600"/>
          <a:ext cx="12192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</xdr:row>
      <xdr:rowOff>581024</xdr:rowOff>
    </xdr:from>
    <xdr:to>
      <xdr:col>0</xdr:col>
      <xdr:colOff>1228726</xdr:colOff>
      <xdr:row>36</xdr:row>
      <xdr:rowOff>575999</xdr:rowOff>
    </xdr:to>
    <xdr:pic>
      <xdr:nvPicPr>
        <xdr:cNvPr id="31" name="Рисунок 30" descr="ST1360-14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r="3576" b="54087"/>
        <a:stretch>
          <a:fillRect/>
        </a:stretch>
      </xdr:blipFill>
      <xdr:spPr>
        <a:xfrm>
          <a:off x="19050" y="16116299"/>
          <a:ext cx="12096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37</xdr:row>
      <xdr:rowOff>0</xdr:rowOff>
    </xdr:from>
    <xdr:to>
      <xdr:col>0</xdr:col>
      <xdr:colOff>1228725</xdr:colOff>
      <xdr:row>37</xdr:row>
      <xdr:rowOff>571500</xdr:rowOff>
    </xdr:to>
    <xdr:pic>
      <xdr:nvPicPr>
        <xdr:cNvPr id="32" name="Рисунок 31" descr="ST1370-14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r="1170" b="53309"/>
        <a:stretch>
          <a:fillRect/>
        </a:stretch>
      </xdr:blipFill>
      <xdr:spPr>
        <a:xfrm>
          <a:off x="19050" y="16697325"/>
          <a:ext cx="12096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9525</xdr:rowOff>
    </xdr:from>
    <xdr:to>
      <xdr:col>0</xdr:col>
      <xdr:colOff>1228725</xdr:colOff>
      <xdr:row>34</xdr:row>
      <xdr:rowOff>0</xdr:rowOff>
    </xdr:to>
    <xdr:pic>
      <xdr:nvPicPr>
        <xdr:cNvPr id="33" name="Рисунок 32" descr="ST1300-14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392" b="53309"/>
        <a:stretch>
          <a:fillRect/>
        </a:stretch>
      </xdr:blipFill>
      <xdr:spPr>
        <a:xfrm>
          <a:off x="9525" y="14382750"/>
          <a:ext cx="12192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37</xdr:row>
      <xdr:rowOff>581024</xdr:rowOff>
    </xdr:from>
    <xdr:to>
      <xdr:col>0</xdr:col>
      <xdr:colOff>1228725</xdr:colOff>
      <xdr:row>38</xdr:row>
      <xdr:rowOff>575999</xdr:rowOff>
    </xdr:to>
    <xdr:pic>
      <xdr:nvPicPr>
        <xdr:cNvPr id="34" name="Рисунок 33" descr="ST1380-14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r="3577" b="54087"/>
        <a:stretch>
          <a:fillRect/>
        </a:stretch>
      </xdr:blipFill>
      <xdr:spPr>
        <a:xfrm>
          <a:off x="19049" y="17278349"/>
          <a:ext cx="12096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39</xdr:row>
      <xdr:rowOff>0</xdr:rowOff>
    </xdr:from>
    <xdr:to>
      <xdr:col>0</xdr:col>
      <xdr:colOff>1228725</xdr:colOff>
      <xdr:row>40</xdr:row>
      <xdr:rowOff>0</xdr:rowOff>
    </xdr:to>
    <xdr:pic>
      <xdr:nvPicPr>
        <xdr:cNvPr id="35" name="Рисунок 34" descr="ST1390-14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1170" b="52531"/>
        <a:stretch>
          <a:fillRect/>
        </a:stretch>
      </xdr:blipFill>
      <xdr:spPr>
        <a:xfrm>
          <a:off x="19050" y="17859375"/>
          <a:ext cx="120967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</xdr:row>
      <xdr:rowOff>9525</xdr:rowOff>
    </xdr:from>
    <xdr:to>
      <xdr:col>0</xdr:col>
      <xdr:colOff>1228725</xdr:colOff>
      <xdr:row>41</xdr:row>
      <xdr:rowOff>9525</xdr:rowOff>
    </xdr:to>
    <xdr:pic>
      <xdr:nvPicPr>
        <xdr:cNvPr id="36" name="Рисунок 35" descr="ST1400-14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r="1170" b="52531"/>
        <a:stretch>
          <a:fillRect/>
        </a:stretch>
      </xdr:blipFill>
      <xdr:spPr>
        <a:xfrm>
          <a:off x="19050" y="18449925"/>
          <a:ext cx="120967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</xdr:row>
      <xdr:rowOff>9524</xdr:rowOff>
    </xdr:from>
    <xdr:to>
      <xdr:col>0</xdr:col>
      <xdr:colOff>1228725</xdr:colOff>
      <xdr:row>42</xdr:row>
      <xdr:rowOff>4499</xdr:rowOff>
    </xdr:to>
    <xdr:pic>
      <xdr:nvPicPr>
        <xdr:cNvPr id="37" name="Рисунок 36" descr="ST1410-14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r="6845" b="55644"/>
        <a:stretch>
          <a:fillRect/>
        </a:stretch>
      </xdr:blipFill>
      <xdr:spPr>
        <a:xfrm>
          <a:off x="19050" y="19030949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9524</xdr:rowOff>
    </xdr:from>
    <xdr:to>
      <xdr:col>0</xdr:col>
      <xdr:colOff>1228725</xdr:colOff>
      <xdr:row>43</xdr:row>
      <xdr:rowOff>4499</xdr:rowOff>
    </xdr:to>
    <xdr:pic>
      <xdr:nvPicPr>
        <xdr:cNvPr id="38" name="Рисунок 37" descr="ST1420-14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r="2818" b="54087"/>
        <a:stretch>
          <a:fillRect/>
        </a:stretch>
      </xdr:blipFill>
      <xdr:spPr>
        <a:xfrm>
          <a:off x="9525" y="19611974"/>
          <a:ext cx="1219200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43</xdr:row>
      <xdr:rowOff>9525</xdr:rowOff>
    </xdr:from>
    <xdr:to>
      <xdr:col>0</xdr:col>
      <xdr:colOff>1228725</xdr:colOff>
      <xdr:row>44</xdr:row>
      <xdr:rowOff>4500</xdr:rowOff>
    </xdr:to>
    <xdr:pic>
      <xdr:nvPicPr>
        <xdr:cNvPr id="39" name="Рисунок 38" descr="ST1430-14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r="1943" b="53309"/>
        <a:stretch>
          <a:fillRect/>
        </a:stretch>
      </xdr:blipFill>
      <xdr:spPr>
        <a:xfrm>
          <a:off x="19050" y="20193000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44</xdr:row>
      <xdr:rowOff>9525</xdr:rowOff>
    </xdr:from>
    <xdr:to>
      <xdr:col>1</xdr:col>
      <xdr:colOff>9525</xdr:colOff>
      <xdr:row>45</xdr:row>
      <xdr:rowOff>4500</xdr:rowOff>
    </xdr:to>
    <xdr:pic>
      <xdr:nvPicPr>
        <xdr:cNvPr id="40" name="Рисунок 39" descr="ST1440-14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r="-1326" b="51752"/>
        <a:stretch>
          <a:fillRect/>
        </a:stretch>
      </xdr:blipFill>
      <xdr:spPr>
        <a:xfrm>
          <a:off x="19050" y="21459825"/>
          <a:ext cx="122872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45</xdr:row>
      <xdr:rowOff>9525</xdr:rowOff>
    </xdr:from>
    <xdr:to>
      <xdr:col>0</xdr:col>
      <xdr:colOff>1228725</xdr:colOff>
      <xdr:row>46</xdr:row>
      <xdr:rowOff>4500</xdr:rowOff>
    </xdr:to>
    <xdr:pic>
      <xdr:nvPicPr>
        <xdr:cNvPr id="41" name="Рисунок 40" descr="ST1450-14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r="1943" b="53309"/>
        <a:stretch>
          <a:fillRect/>
        </a:stretch>
      </xdr:blipFill>
      <xdr:spPr>
        <a:xfrm>
          <a:off x="19050" y="21355050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</xdr:row>
      <xdr:rowOff>9524</xdr:rowOff>
    </xdr:from>
    <xdr:to>
      <xdr:col>0</xdr:col>
      <xdr:colOff>1232465</xdr:colOff>
      <xdr:row>47</xdr:row>
      <xdr:rowOff>4499</xdr:rowOff>
    </xdr:to>
    <xdr:pic>
      <xdr:nvPicPr>
        <xdr:cNvPr id="43" name="Рисунок 42" descr="ST1460-144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b="52531"/>
        <a:stretch>
          <a:fillRect/>
        </a:stretch>
      </xdr:blipFill>
      <xdr:spPr>
        <a:xfrm>
          <a:off x="19050" y="21936074"/>
          <a:ext cx="121341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47</xdr:row>
      <xdr:rowOff>9525</xdr:rowOff>
    </xdr:from>
    <xdr:to>
      <xdr:col>0</xdr:col>
      <xdr:colOff>1228725</xdr:colOff>
      <xdr:row>48</xdr:row>
      <xdr:rowOff>4500</xdr:rowOff>
    </xdr:to>
    <xdr:pic>
      <xdr:nvPicPr>
        <xdr:cNvPr id="44" name="Рисунок 43" descr="ST1470-14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r="1943" b="53309"/>
        <a:stretch>
          <a:fillRect/>
        </a:stretch>
      </xdr:blipFill>
      <xdr:spPr>
        <a:xfrm>
          <a:off x="19050" y="22517100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48</xdr:row>
      <xdr:rowOff>9525</xdr:rowOff>
    </xdr:from>
    <xdr:to>
      <xdr:col>0</xdr:col>
      <xdr:colOff>1228725</xdr:colOff>
      <xdr:row>49</xdr:row>
      <xdr:rowOff>4500</xdr:rowOff>
    </xdr:to>
    <xdr:pic>
      <xdr:nvPicPr>
        <xdr:cNvPr id="45" name="Рисунок 44" descr="ST1480-14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r="1944" b="53309"/>
        <a:stretch>
          <a:fillRect/>
        </a:stretch>
      </xdr:blipFill>
      <xdr:spPr>
        <a:xfrm>
          <a:off x="19051" y="23098125"/>
          <a:ext cx="120967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49</xdr:row>
      <xdr:rowOff>9525</xdr:rowOff>
    </xdr:from>
    <xdr:to>
      <xdr:col>0</xdr:col>
      <xdr:colOff>1228725</xdr:colOff>
      <xdr:row>50</xdr:row>
      <xdr:rowOff>4500</xdr:rowOff>
    </xdr:to>
    <xdr:pic>
      <xdr:nvPicPr>
        <xdr:cNvPr id="46" name="Рисунок 45" descr="ST1490-14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r="1943" b="53309"/>
        <a:stretch>
          <a:fillRect/>
        </a:stretch>
      </xdr:blipFill>
      <xdr:spPr>
        <a:xfrm>
          <a:off x="19050" y="23679150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50</xdr:row>
      <xdr:rowOff>9524</xdr:rowOff>
    </xdr:from>
    <xdr:to>
      <xdr:col>0</xdr:col>
      <xdr:colOff>1228726</xdr:colOff>
      <xdr:row>51</xdr:row>
      <xdr:rowOff>4499</xdr:rowOff>
    </xdr:to>
    <xdr:pic>
      <xdr:nvPicPr>
        <xdr:cNvPr id="47" name="Рисунок 46" descr="ST1500-14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r="3577" b="54087"/>
        <a:stretch>
          <a:fillRect/>
        </a:stretch>
      </xdr:blipFill>
      <xdr:spPr>
        <a:xfrm>
          <a:off x="19050" y="24260174"/>
          <a:ext cx="12096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51</xdr:row>
      <xdr:rowOff>9524</xdr:rowOff>
    </xdr:from>
    <xdr:to>
      <xdr:col>1</xdr:col>
      <xdr:colOff>9525</xdr:colOff>
      <xdr:row>52</xdr:row>
      <xdr:rowOff>4499</xdr:rowOff>
    </xdr:to>
    <xdr:pic>
      <xdr:nvPicPr>
        <xdr:cNvPr id="48" name="Рисунок 47" descr="ST1510-14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r="-1326" b="51752"/>
        <a:stretch>
          <a:fillRect/>
        </a:stretch>
      </xdr:blipFill>
      <xdr:spPr>
        <a:xfrm>
          <a:off x="19050" y="25526999"/>
          <a:ext cx="122872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52</xdr:row>
      <xdr:rowOff>9525</xdr:rowOff>
    </xdr:from>
    <xdr:to>
      <xdr:col>0</xdr:col>
      <xdr:colOff>1228725</xdr:colOff>
      <xdr:row>53</xdr:row>
      <xdr:rowOff>4500</xdr:rowOff>
    </xdr:to>
    <xdr:pic>
      <xdr:nvPicPr>
        <xdr:cNvPr id="49" name="Рисунок 48" descr="ST1530-14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r="1943" b="53309"/>
        <a:stretch>
          <a:fillRect/>
        </a:stretch>
      </xdr:blipFill>
      <xdr:spPr>
        <a:xfrm>
          <a:off x="19050" y="25422225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53</xdr:row>
      <xdr:rowOff>9525</xdr:rowOff>
    </xdr:from>
    <xdr:to>
      <xdr:col>0</xdr:col>
      <xdr:colOff>1232464</xdr:colOff>
      <xdr:row>54</xdr:row>
      <xdr:rowOff>4500</xdr:rowOff>
    </xdr:to>
    <xdr:pic>
      <xdr:nvPicPr>
        <xdr:cNvPr id="50" name="Рисунок 49" descr="ST1540-14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52531"/>
        <a:stretch>
          <a:fillRect/>
        </a:stretch>
      </xdr:blipFill>
      <xdr:spPr>
        <a:xfrm>
          <a:off x="19050" y="26003250"/>
          <a:ext cx="121341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54</xdr:row>
      <xdr:rowOff>9524</xdr:rowOff>
    </xdr:from>
    <xdr:to>
      <xdr:col>0</xdr:col>
      <xdr:colOff>1228725</xdr:colOff>
      <xdr:row>55</xdr:row>
      <xdr:rowOff>4499</xdr:rowOff>
    </xdr:to>
    <xdr:pic>
      <xdr:nvPicPr>
        <xdr:cNvPr id="51" name="Рисунок 50" descr="ST1550-14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r="3577" b="54087"/>
        <a:stretch>
          <a:fillRect/>
        </a:stretch>
      </xdr:blipFill>
      <xdr:spPr>
        <a:xfrm>
          <a:off x="19050" y="26584274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55</xdr:row>
      <xdr:rowOff>9525</xdr:rowOff>
    </xdr:from>
    <xdr:to>
      <xdr:col>0</xdr:col>
      <xdr:colOff>1232464</xdr:colOff>
      <xdr:row>56</xdr:row>
      <xdr:rowOff>4500</xdr:rowOff>
    </xdr:to>
    <xdr:pic>
      <xdr:nvPicPr>
        <xdr:cNvPr id="52" name="Рисунок 51" descr="ST1560-144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52531"/>
        <a:stretch>
          <a:fillRect/>
        </a:stretch>
      </xdr:blipFill>
      <xdr:spPr>
        <a:xfrm>
          <a:off x="19050" y="27165300"/>
          <a:ext cx="121341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56</xdr:row>
      <xdr:rowOff>9525</xdr:rowOff>
    </xdr:from>
    <xdr:to>
      <xdr:col>0</xdr:col>
      <xdr:colOff>1228725</xdr:colOff>
      <xdr:row>57</xdr:row>
      <xdr:rowOff>4500</xdr:rowOff>
    </xdr:to>
    <xdr:pic>
      <xdr:nvPicPr>
        <xdr:cNvPr id="53" name="Рисунок 52" descr="ST1570-14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r="5211" b="54865"/>
        <a:stretch>
          <a:fillRect/>
        </a:stretch>
      </xdr:blipFill>
      <xdr:spPr>
        <a:xfrm>
          <a:off x="19050" y="27746325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9525</xdr:rowOff>
    </xdr:from>
    <xdr:to>
      <xdr:col>1</xdr:col>
      <xdr:colOff>9525</xdr:colOff>
      <xdr:row>58</xdr:row>
      <xdr:rowOff>4500</xdr:rowOff>
    </xdr:to>
    <xdr:pic>
      <xdr:nvPicPr>
        <xdr:cNvPr id="54" name="Рисунок 53" descr="ST1580-14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r="-1326" b="51752"/>
        <a:stretch>
          <a:fillRect/>
        </a:stretch>
      </xdr:blipFill>
      <xdr:spPr>
        <a:xfrm>
          <a:off x="9525" y="29013150"/>
          <a:ext cx="1238250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58</xdr:row>
      <xdr:rowOff>9524</xdr:rowOff>
    </xdr:from>
    <xdr:to>
      <xdr:col>0</xdr:col>
      <xdr:colOff>1232462</xdr:colOff>
      <xdr:row>59</xdr:row>
      <xdr:rowOff>4499</xdr:rowOff>
    </xdr:to>
    <xdr:pic>
      <xdr:nvPicPr>
        <xdr:cNvPr id="55" name="Рисунок 54" descr="ST1590-14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b="52531"/>
        <a:stretch>
          <a:fillRect/>
        </a:stretch>
      </xdr:blipFill>
      <xdr:spPr>
        <a:xfrm>
          <a:off x="19050" y="28908374"/>
          <a:ext cx="1213412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9525</xdr:rowOff>
    </xdr:from>
    <xdr:to>
      <xdr:col>1</xdr:col>
      <xdr:colOff>9525</xdr:colOff>
      <xdr:row>60</xdr:row>
      <xdr:rowOff>4500</xdr:rowOff>
    </xdr:to>
    <xdr:pic>
      <xdr:nvPicPr>
        <xdr:cNvPr id="56" name="Рисунок 55" descr="ST1600-144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r="-1326" b="51752"/>
        <a:stretch>
          <a:fillRect/>
        </a:stretch>
      </xdr:blipFill>
      <xdr:spPr>
        <a:xfrm>
          <a:off x="19050" y="30175200"/>
          <a:ext cx="122872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60</xdr:row>
      <xdr:rowOff>9524</xdr:rowOff>
    </xdr:from>
    <xdr:to>
      <xdr:col>0</xdr:col>
      <xdr:colOff>1232462</xdr:colOff>
      <xdr:row>61</xdr:row>
      <xdr:rowOff>4499</xdr:rowOff>
    </xdr:to>
    <xdr:pic>
      <xdr:nvPicPr>
        <xdr:cNvPr id="57" name="Рисунок 56" descr="ST1610-14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b="52531"/>
        <a:stretch>
          <a:fillRect/>
        </a:stretch>
      </xdr:blipFill>
      <xdr:spPr>
        <a:xfrm>
          <a:off x="19050" y="30070424"/>
          <a:ext cx="1213412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61</xdr:row>
      <xdr:rowOff>9525</xdr:rowOff>
    </xdr:from>
    <xdr:to>
      <xdr:col>0</xdr:col>
      <xdr:colOff>1228725</xdr:colOff>
      <xdr:row>62</xdr:row>
      <xdr:rowOff>4500</xdr:rowOff>
    </xdr:to>
    <xdr:pic>
      <xdr:nvPicPr>
        <xdr:cNvPr id="58" name="Рисунок 57" descr="ST1620-14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r="1942" b="53309"/>
        <a:stretch>
          <a:fillRect/>
        </a:stretch>
      </xdr:blipFill>
      <xdr:spPr>
        <a:xfrm>
          <a:off x="19050" y="30651450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62</xdr:row>
      <xdr:rowOff>9525</xdr:rowOff>
    </xdr:from>
    <xdr:to>
      <xdr:col>0</xdr:col>
      <xdr:colOff>1228725</xdr:colOff>
      <xdr:row>63</xdr:row>
      <xdr:rowOff>4500</xdr:rowOff>
    </xdr:to>
    <xdr:pic>
      <xdr:nvPicPr>
        <xdr:cNvPr id="59" name="Рисунок 58" descr="ST1630-14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1943" b="53309"/>
        <a:stretch>
          <a:fillRect/>
        </a:stretch>
      </xdr:blipFill>
      <xdr:spPr>
        <a:xfrm>
          <a:off x="19050" y="31232475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63</xdr:row>
      <xdr:rowOff>9524</xdr:rowOff>
    </xdr:from>
    <xdr:to>
      <xdr:col>0</xdr:col>
      <xdr:colOff>1228725</xdr:colOff>
      <xdr:row>64</xdr:row>
      <xdr:rowOff>4499</xdr:rowOff>
    </xdr:to>
    <xdr:pic>
      <xdr:nvPicPr>
        <xdr:cNvPr id="60" name="Рисунок 59" descr="ST1640-14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r="3577" b="54087"/>
        <a:stretch>
          <a:fillRect/>
        </a:stretch>
      </xdr:blipFill>
      <xdr:spPr>
        <a:xfrm>
          <a:off x="19050" y="31813499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64</xdr:row>
      <xdr:rowOff>9525</xdr:rowOff>
    </xdr:from>
    <xdr:to>
      <xdr:col>0</xdr:col>
      <xdr:colOff>1232464</xdr:colOff>
      <xdr:row>65</xdr:row>
      <xdr:rowOff>4500</xdr:rowOff>
    </xdr:to>
    <xdr:pic>
      <xdr:nvPicPr>
        <xdr:cNvPr id="61" name="Рисунок 60" descr="ST1650-14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b="52531"/>
        <a:stretch>
          <a:fillRect/>
        </a:stretch>
      </xdr:blipFill>
      <xdr:spPr>
        <a:xfrm>
          <a:off x="19050" y="32394525"/>
          <a:ext cx="121341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64</xdr:row>
      <xdr:rowOff>581023</xdr:rowOff>
    </xdr:from>
    <xdr:to>
      <xdr:col>0</xdr:col>
      <xdr:colOff>1228726</xdr:colOff>
      <xdr:row>65</xdr:row>
      <xdr:rowOff>575998</xdr:rowOff>
    </xdr:to>
    <xdr:pic>
      <xdr:nvPicPr>
        <xdr:cNvPr id="62" name="Рисунок 61" descr="ST1660-14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r="1943" b="53309"/>
        <a:stretch>
          <a:fillRect/>
        </a:stretch>
      </xdr:blipFill>
      <xdr:spPr>
        <a:xfrm>
          <a:off x="19050" y="32966023"/>
          <a:ext cx="12096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66</xdr:row>
      <xdr:rowOff>9525</xdr:rowOff>
    </xdr:from>
    <xdr:to>
      <xdr:col>0</xdr:col>
      <xdr:colOff>1228725</xdr:colOff>
      <xdr:row>67</xdr:row>
      <xdr:rowOff>4500</xdr:rowOff>
    </xdr:to>
    <xdr:pic>
      <xdr:nvPicPr>
        <xdr:cNvPr id="64" name="Рисунок 63" descr="ST1670-14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r="1943" b="53309"/>
        <a:stretch>
          <a:fillRect/>
        </a:stretch>
      </xdr:blipFill>
      <xdr:spPr>
        <a:xfrm>
          <a:off x="19050" y="34137600"/>
          <a:ext cx="1209675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12</xdr:row>
      <xdr:rowOff>19050</xdr:rowOff>
    </xdr:from>
    <xdr:to>
      <xdr:col>18</xdr:col>
      <xdr:colOff>0</xdr:colOff>
      <xdr:row>17</xdr:row>
      <xdr:rowOff>238125</xdr:rowOff>
    </xdr:to>
    <xdr:pic>
      <xdr:nvPicPr>
        <xdr:cNvPr id="65" name="Рисунок 64" descr="sutazh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0220325" y="3038475"/>
          <a:ext cx="3429000" cy="3124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9"/>
  <sheetViews>
    <sheetView tabSelected="1" workbookViewId="0">
      <selection activeCell="N5" sqref="N5"/>
    </sheetView>
  </sheetViews>
  <sheetFormatPr defaultRowHeight="15"/>
  <cols>
    <col min="1" max="1" width="18.5703125" customWidth="1"/>
    <col min="2" max="2" width="8.42578125" customWidth="1"/>
    <col min="3" max="3" width="23" customWidth="1"/>
    <col min="4" max="6" width="16" customWidth="1"/>
    <col min="7" max="7" width="11.85546875" customWidth="1"/>
    <col min="8" max="9" width="12.5703125" hidden="1" customWidth="1"/>
    <col min="10" max="10" width="12.5703125" customWidth="1"/>
    <col min="11" max="11" width="12.5703125" hidden="1" customWidth="1"/>
    <col min="12" max="12" width="13.42578125" style="29" customWidth="1"/>
    <col min="13" max="13" width="17" customWidth="1"/>
    <col min="14" max="14" width="27" customWidth="1"/>
    <col min="15" max="15" width="8.140625" hidden="1" customWidth="1"/>
    <col min="17" max="17" width="8.85546875" customWidth="1"/>
    <col min="18" max="18" width="6.85546875" customWidth="1"/>
  </cols>
  <sheetData>
    <row r="1" spans="1:18" ht="25.5" customHeight="1">
      <c r="A1" s="3" t="s">
        <v>0</v>
      </c>
      <c r="B1" s="3"/>
      <c r="C1" s="4"/>
      <c r="D1" s="54" t="s">
        <v>1</v>
      </c>
      <c r="E1" s="54"/>
      <c r="F1" s="54"/>
      <c r="G1" s="54"/>
      <c r="H1" s="54"/>
      <c r="I1" s="24"/>
      <c r="J1" s="30"/>
      <c r="K1" s="30"/>
      <c r="L1" s="61" t="s">
        <v>129</v>
      </c>
      <c r="M1" s="62"/>
      <c r="N1" s="7"/>
    </row>
    <row r="2" spans="1:18" ht="25.5" customHeight="1">
      <c r="A2" s="3"/>
      <c r="B2" s="3"/>
      <c r="C2" s="5"/>
      <c r="D2" s="55"/>
      <c r="E2" s="55"/>
      <c r="F2" s="55"/>
      <c r="G2" s="55"/>
      <c r="H2" s="55"/>
      <c r="I2" s="25"/>
      <c r="J2" s="31"/>
      <c r="K2" s="31"/>
      <c r="L2" s="63"/>
      <c r="M2" s="64"/>
      <c r="N2" s="9" t="s">
        <v>13</v>
      </c>
    </row>
    <row r="3" spans="1:18" ht="25.5" customHeight="1">
      <c r="A3" s="3"/>
      <c r="B3" s="3"/>
      <c r="C3" s="6"/>
      <c r="D3" s="56"/>
      <c r="E3" s="56"/>
      <c r="F3" s="56"/>
      <c r="G3" s="56"/>
      <c r="H3" s="56"/>
      <c r="I3" s="26"/>
      <c r="J3" s="32"/>
      <c r="K3" s="32"/>
      <c r="L3" s="65"/>
      <c r="M3" s="66"/>
      <c r="N3" s="77">
        <f>SUM(O13:O67)</f>
        <v>0</v>
      </c>
    </row>
    <row r="4" spans="1:18" ht="18" customHeight="1">
      <c r="A4" s="57" t="s">
        <v>9</v>
      </c>
      <c r="B4" s="57"/>
      <c r="C4" s="57"/>
      <c r="D4" s="58" t="s">
        <v>128</v>
      </c>
      <c r="E4" s="59"/>
      <c r="F4" s="59"/>
      <c r="G4" s="59"/>
      <c r="H4" s="59"/>
      <c r="I4" s="59"/>
      <c r="J4" s="59"/>
      <c r="K4" s="59"/>
      <c r="L4" s="59"/>
      <c r="M4" s="60"/>
      <c r="N4" s="38">
        <v>140</v>
      </c>
    </row>
    <row r="5" spans="1:18" ht="18" customHeight="1">
      <c r="A5" s="67" t="s">
        <v>10</v>
      </c>
      <c r="B5" s="67"/>
      <c r="C5" s="67"/>
      <c r="D5" s="47"/>
      <c r="E5" s="48"/>
      <c r="F5" s="48"/>
      <c r="G5" s="48"/>
      <c r="H5" s="48"/>
      <c r="I5" s="48"/>
      <c r="J5" s="48"/>
      <c r="K5" s="48"/>
      <c r="L5" s="48"/>
      <c r="M5" s="48"/>
      <c r="N5" s="38">
        <v>73</v>
      </c>
    </row>
    <row r="6" spans="1:18" ht="18" customHeight="1">
      <c r="A6" s="46" t="s">
        <v>11</v>
      </c>
      <c r="B6" s="46"/>
      <c r="C6" s="46"/>
      <c r="D6" s="47"/>
      <c r="E6" s="48"/>
      <c r="F6" s="48"/>
      <c r="G6" s="48"/>
      <c r="H6" s="48"/>
      <c r="I6" s="48"/>
      <c r="J6" s="48"/>
      <c r="K6" s="48"/>
      <c r="L6" s="48"/>
      <c r="M6" s="48"/>
      <c r="N6" s="2"/>
    </row>
    <row r="7" spans="1:18" ht="6" customHeight="1">
      <c r="A7" s="12"/>
      <c r="B7" s="12"/>
      <c r="C7" s="12"/>
      <c r="D7" s="13"/>
      <c r="E7" s="13"/>
      <c r="F7" s="13"/>
      <c r="G7" s="13"/>
      <c r="H7" s="13"/>
      <c r="I7" s="13"/>
      <c r="J7" s="13"/>
      <c r="K7" s="13"/>
      <c r="L7" s="27"/>
      <c r="M7" s="8"/>
    </row>
    <row r="8" spans="1:18" ht="18" customHeight="1">
      <c r="A8" s="12"/>
      <c r="B8" s="12"/>
      <c r="C8" s="68" t="s">
        <v>132</v>
      </c>
      <c r="D8" s="68"/>
      <c r="E8" s="68"/>
      <c r="F8" s="68"/>
      <c r="G8" s="68"/>
      <c r="H8" s="68"/>
      <c r="I8" s="68"/>
      <c r="J8" s="68"/>
      <c r="K8" s="33"/>
      <c r="L8" s="27"/>
      <c r="M8" s="8"/>
    </row>
    <row r="9" spans="1:18" ht="18" customHeight="1">
      <c r="A9" s="12"/>
      <c r="B9" s="12"/>
      <c r="C9" s="69" t="s">
        <v>133</v>
      </c>
      <c r="D9" s="70" t="s">
        <v>134</v>
      </c>
      <c r="E9" s="70" t="s">
        <v>135</v>
      </c>
      <c r="F9" s="70" t="s">
        <v>136</v>
      </c>
      <c r="G9" s="71" t="s">
        <v>137</v>
      </c>
      <c r="H9" s="71"/>
      <c r="I9" s="71"/>
      <c r="J9" s="71"/>
      <c r="K9" s="34"/>
      <c r="L9" s="27"/>
      <c r="M9" s="8"/>
    </row>
    <row r="10" spans="1:18" ht="18" customHeight="1">
      <c r="A10" s="12"/>
      <c r="B10" s="12"/>
      <c r="C10" s="72">
        <v>7.0000000000000007E-2</v>
      </c>
      <c r="D10" s="73" t="s">
        <v>138</v>
      </c>
      <c r="E10" s="73" t="s">
        <v>139</v>
      </c>
      <c r="F10" s="73" t="s">
        <v>140</v>
      </c>
      <c r="G10" s="74" t="s">
        <v>141</v>
      </c>
      <c r="H10" s="74"/>
      <c r="I10" s="74"/>
      <c r="J10" s="74"/>
      <c r="K10" s="35"/>
      <c r="L10" s="27"/>
      <c r="M10" s="8"/>
    </row>
    <row r="11" spans="1:18" ht="6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28"/>
      <c r="M11" s="8"/>
    </row>
    <row r="12" spans="1:18" ht="41.25" customHeight="1">
      <c r="A12" s="40" t="s">
        <v>2</v>
      </c>
      <c r="B12" s="41" t="s">
        <v>15</v>
      </c>
      <c r="C12" s="42" t="s">
        <v>3</v>
      </c>
      <c r="D12" s="40" t="s">
        <v>14</v>
      </c>
      <c r="E12" s="40" t="s">
        <v>126</v>
      </c>
      <c r="F12" s="40" t="s">
        <v>4</v>
      </c>
      <c r="G12" s="40" t="s">
        <v>5</v>
      </c>
      <c r="H12" s="43" t="s">
        <v>144</v>
      </c>
      <c r="I12" s="44" t="s">
        <v>143</v>
      </c>
      <c r="J12" s="45" t="s">
        <v>145</v>
      </c>
      <c r="K12" s="45" t="s">
        <v>6</v>
      </c>
      <c r="L12" s="40" t="s">
        <v>7</v>
      </c>
      <c r="M12" s="39" t="s">
        <v>8</v>
      </c>
      <c r="N12" s="52" t="s">
        <v>131</v>
      </c>
      <c r="O12" s="53"/>
      <c r="P12" s="53"/>
      <c r="Q12" s="53"/>
      <c r="R12" s="53"/>
    </row>
    <row r="13" spans="1:18" ht="45.95" customHeight="1">
      <c r="A13" s="10"/>
      <c r="B13" s="14" t="s">
        <v>130</v>
      </c>
      <c r="C13" s="15" t="s">
        <v>57</v>
      </c>
      <c r="D13" s="16" t="s">
        <v>58</v>
      </c>
      <c r="E13" s="15" t="s">
        <v>115</v>
      </c>
      <c r="F13" s="15" t="s">
        <v>120</v>
      </c>
      <c r="G13" s="15" t="s">
        <v>127</v>
      </c>
      <c r="H13" s="36">
        <v>67</v>
      </c>
      <c r="I13" s="37">
        <f>H13
/100*80</f>
        <v>53.6</v>
      </c>
      <c r="J13" s="37">
        <f>H13/$N$4</f>
        <v>0.47857142857142859</v>
      </c>
      <c r="K13" s="37">
        <f>J13*$N$5</f>
        <v>34.93571428571429</v>
      </c>
      <c r="L13" s="15"/>
      <c r="M13" s="17"/>
      <c r="N13" s="2"/>
      <c r="O13" s="75">
        <f>J13*M13</f>
        <v>0</v>
      </c>
    </row>
    <row r="14" spans="1:18" ht="45.95" customHeight="1">
      <c r="A14" s="11"/>
      <c r="B14" s="14" t="s">
        <v>130</v>
      </c>
      <c r="C14" s="18" t="s">
        <v>20</v>
      </c>
      <c r="D14" s="19" t="s">
        <v>121</v>
      </c>
      <c r="E14" s="18" t="s">
        <v>115</v>
      </c>
      <c r="F14" s="18" t="s">
        <v>120</v>
      </c>
      <c r="G14" s="18" t="s">
        <v>127</v>
      </c>
      <c r="H14" s="36">
        <v>67</v>
      </c>
      <c r="I14" s="37">
        <f t="shared" ref="I14:I67" si="0">H14
/100*80</f>
        <v>53.6</v>
      </c>
      <c r="J14" s="37">
        <f t="shared" ref="J14:J67" si="1">H14/$N$4</f>
        <v>0.47857142857142859</v>
      </c>
      <c r="K14" s="37">
        <f t="shared" ref="K14:K67" si="2">J14*$N$5</f>
        <v>34.93571428571429</v>
      </c>
      <c r="L14" s="18"/>
      <c r="M14" s="20"/>
      <c r="N14" s="2"/>
      <c r="O14" s="75">
        <f t="shared" ref="O14:O67" si="3">J14*M14</f>
        <v>0</v>
      </c>
    </row>
    <row r="15" spans="1:18" ht="45.95" customHeight="1">
      <c r="A15" s="11"/>
      <c r="B15" s="21" t="s">
        <v>130</v>
      </c>
      <c r="C15" s="18" t="s">
        <v>53</v>
      </c>
      <c r="D15" s="19" t="s">
        <v>54</v>
      </c>
      <c r="E15" s="18" t="s">
        <v>115</v>
      </c>
      <c r="F15" s="18" t="s">
        <v>120</v>
      </c>
      <c r="G15" s="18" t="s">
        <v>127</v>
      </c>
      <c r="H15" s="36">
        <v>67</v>
      </c>
      <c r="I15" s="37">
        <f t="shared" si="0"/>
        <v>53.6</v>
      </c>
      <c r="J15" s="37">
        <f t="shared" si="1"/>
        <v>0.47857142857142859</v>
      </c>
      <c r="K15" s="37">
        <f t="shared" si="2"/>
        <v>34.93571428571429</v>
      </c>
      <c r="L15" s="18"/>
      <c r="M15" s="20"/>
      <c r="N15" s="2"/>
      <c r="O15" s="75">
        <f t="shared" si="3"/>
        <v>0</v>
      </c>
    </row>
    <row r="16" spans="1:18" ht="45.95" customHeight="1">
      <c r="A16" s="11"/>
      <c r="B16" s="21" t="s">
        <v>130</v>
      </c>
      <c r="C16" s="18" t="s">
        <v>29</v>
      </c>
      <c r="D16" s="19" t="s">
        <v>30</v>
      </c>
      <c r="E16" s="18" t="s">
        <v>115</v>
      </c>
      <c r="F16" s="18" t="s">
        <v>120</v>
      </c>
      <c r="G16" s="18" t="s">
        <v>127</v>
      </c>
      <c r="H16" s="36">
        <v>67</v>
      </c>
      <c r="I16" s="37">
        <f t="shared" si="0"/>
        <v>53.6</v>
      </c>
      <c r="J16" s="37">
        <f t="shared" si="1"/>
        <v>0.47857142857142859</v>
      </c>
      <c r="K16" s="37">
        <f t="shared" si="2"/>
        <v>34.93571428571429</v>
      </c>
      <c r="L16" s="18"/>
      <c r="M16" s="20"/>
      <c r="N16" s="2"/>
      <c r="O16" s="75">
        <f t="shared" si="3"/>
        <v>0</v>
      </c>
    </row>
    <row r="17" spans="1:15" ht="45.95" customHeight="1">
      <c r="A17" s="11"/>
      <c r="B17" s="21" t="s">
        <v>130</v>
      </c>
      <c r="C17" s="18" t="s">
        <v>18</v>
      </c>
      <c r="D17" s="19" t="s">
        <v>19</v>
      </c>
      <c r="E17" s="18" t="s">
        <v>115</v>
      </c>
      <c r="F17" s="18" t="s">
        <v>120</v>
      </c>
      <c r="G17" s="18" t="s">
        <v>127</v>
      </c>
      <c r="H17" s="36">
        <v>67</v>
      </c>
      <c r="I17" s="37">
        <f t="shared" si="0"/>
        <v>53.6</v>
      </c>
      <c r="J17" s="37">
        <f t="shared" si="1"/>
        <v>0.47857142857142859</v>
      </c>
      <c r="K17" s="37">
        <f t="shared" si="2"/>
        <v>34.93571428571429</v>
      </c>
      <c r="L17" s="18"/>
      <c r="M17" s="20"/>
      <c r="N17" s="2"/>
      <c r="O17" s="75">
        <f t="shared" si="3"/>
        <v>0</v>
      </c>
    </row>
    <row r="18" spans="1:15" ht="45.95" customHeight="1">
      <c r="A18" s="11"/>
      <c r="B18" s="21" t="s">
        <v>130</v>
      </c>
      <c r="C18" s="18" t="s">
        <v>51</v>
      </c>
      <c r="D18" s="22" t="s">
        <v>52</v>
      </c>
      <c r="E18" s="23" t="s">
        <v>115</v>
      </c>
      <c r="F18" s="18" t="s">
        <v>120</v>
      </c>
      <c r="G18" s="18" t="s">
        <v>127</v>
      </c>
      <c r="H18" s="36">
        <v>67</v>
      </c>
      <c r="I18" s="37">
        <f t="shared" si="0"/>
        <v>53.6</v>
      </c>
      <c r="J18" s="37">
        <f t="shared" si="1"/>
        <v>0.47857142857142859</v>
      </c>
      <c r="K18" s="37">
        <f t="shared" si="2"/>
        <v>34.93571428571429</v>
      </c>
      <c r="L18" s="18"/>
      <c r="M18" s="20"/>
      <c r="N18" s="2"/>
      <c r="O18" s="75">
        <f t="shared" si="3"/>
        <v>0</v>
      </c>
    </row>
    <row r="19" spans="1:15" ht="45.95" customHeight="1">
      <c r="A19" s="11"/>
      <c r="B19" s="21" t="s">
        <v>130</v>
      </c>
      <c r="C19" s="18" t="s">
        <v>50</v>
      </c>
      <c r="D19" s="19" t="s">
        <v>122</v>
      </c>
      <c r="E19" s="23" t="s">
        <v>115</v>
      </c>
      <c r="F19" s="18" t="s">
        <v>120</v>
      </c>
      <c r="G19" s="18" t="s">
        <v>127</v>
      </c>
      <c r="H19" s="36">
        <v>67</v>
      </c>
      <c r="I19" s="37">
        <f t="shared" si="0"/>
        <v>53.6</v>
      </c>
      <c r="J19" s="37">
        <f t="shared" si="1"/>
        <v>0.47857142857142859</v>
      </c>
      <c r="K19" s="37">
        <f t="shared" si="2"/>
        <v>34.93571428571429</v>
      </c>
      <c r="L19" s="18"/>
      <c r="M19" s="20"/>
      <c r="N19" s="2"/>
      <c r="O19" s="75">
        <f t="shared" si="3"/>
        <v>0</v>
      </c>
    </row>
    <row r="20" spans="1:15" ht="45.95" customHeight="1">
      <c r="A20" s="11"/>
      <c r="B20" s="21" t="s">
        <v>130</v>
      </c>
      <c r="C20" s="18" t="s">
        <v>112</v>
      </c>
      <c r="D20" s="19" t="s">
        <v>103</v>
      </c>
      <c r="E20" s="18" t="s">
        <v>115</v>
      </c>
      <c r="F20" s="18" t="s">
        <v>120</v>
      </c>
      <c r="G20" s="18" t="s">
        <v>127</v>
      </c>
      <c r="H20" s="36">
        <v>67</v>
      </c>
      <c r="I20" s="37">
        <f t="shared" si="0"/>
        <v>53.6</v>
      </c>
      <c r="J20" s="37">
        <f t="shared" si="1"/>
        <v>0.47857142857142859</v>
      </c>
      <c r="K20" s="37">
        <f t="shared" si="2"/>
        <v>34.93571428571429</v>
      </c>
      <c r="L20" s="18"/>
      <c r="M20" s="20"/>
      <c r="N20" s="2"/>
      <c r="O20" s="75">
        <f t="shared" si="3"/>
        <v>0</v>
      </c>
    </row>
    <row r="21" spans="1:15" ht="45.95" customHeight="1">
      <c r="A21" s="11"/>
      <c r="B21" s="21" t="s">
        <v>130</v>
      </c>
      <c r="C21" s="18" t="s">
        <v>61</v>
      </c>
      <c r="D21" s="19" t="s">
        <v>62</v>
      </c>
      <c r="E21" s="18" t="s">
        <v>115</v>
      </c>
      <c r="F21" s="18" t="s">
        <v>120</v>
      </c>
      <c r="G21" s="18" t="s">
        <v>127</v>
      </c>
      <c r="H21" s="36">
        <v>67</v>
      </c>
      <c r="I21" s="37">
        <f t="shared" si="0"/>
        <v>53.6</v>
      </c>
      <c r="J21" s="37">
        <f t="shared" si="1"/>
        <v>0.47857142857142859</v>
      </c>
      <c r="K21" s="37">
        <f t="shared" si="2"/>
        <v>34.93571428571429</v>
      </c>
      <c r="L21" s="18"/>
      <c r="M21" s="20"/>
      <c r="N21" s="2"/>
      <c r="O21" s="75">
        <f t="shared" si="3"/>
        <v>0</v>
      </c>
    </row>
    <row r="22" spans="1:15" ht="45.95" customHeight="1">
      <c r="A22" s="11"/>
      <c r="B22" s="21" t="s">
        <v>130</v>
      </c>
      <c r="C22" s="18" t="s">
        <v>16</v>
      </c>
      <c r="D22" s="19" t="s">
        <v>17</v>
      </c>
      <c r="E22" s="18" t="s">
        <v>115</v>
      </c>
      <c r="F22" s="18" t="s">
        <v>120</v>
      </c>
      <c r="G22" s="18" t="s">
        <v>127</v>
      </c>
      <c r="H22" s="36">
        <v>67</v>
      </c>
      <c r="I22" s="37">
        <f t="shared" si="0"/>
        <v>53.6</v>
      </c>
      <c r="J22" s="37">
        <f t="shared" si="1"/>
        <v>0.47857142857142859</v>
      </c>
      <c r="K22" s="37">
        <f t="shared" si="2"/>
        <v>34.93571428571429</v>
      </c>
      <c r="L22" s="18"/>
      <c r="M22" s="20"/>
      <c r="N22" s="2"/>
      <c r="O22" s="75">
        <f t="shared" si="3"/>
        <v>0</v>
      </c>
    </row>
    <row r="23" spans="1:15" ht="45.95" customHeight="1">
      <c r="A23" s="11"/>
      <c r="B23" s="21" t="s">
        <v>130</v>
      </c>
      <c r="C23" s="18" t="s">
        <v>31</v>
      </c>
      <c r="D23" s="19" t="s">
        <v>32</v>
      </c>
      <c r="E23" s="18" t="s">
        <v>115</v>
      </c>
      <c r="F23" s="18" t="s">
        <v>120</v>
      </c>
      <c r="G23" s="18" t="s">
        <v>127</v>
      </c>
      <c r="H23" s="36">
        <v>67</v>
      </c>
      <c r="I23" s="37">
        <f t="shared" si="0"/>
        <v>53.6</v>
      </c>
      <c r="J23" s="37">
        <f t="shared" si="1"/>
        <v>0.47857142857142859</v>
      </c>
      <c r="K23" s="37">
        <f t="shared" si="2"/>
        <v>34.93571428571429</v>
      </c>
      <c r="L23" s="18"/>
      <c r="M23" s="20"/>
      <c r="N23" s="2"/>
      <c r="O23" s="75">
        <f t="shared" si="3"/>
        <v>0</v>
      </c>
    </row>
    <row r="24" spans="1:15" ht="45.95" customHeight="1">
      <c r="A24" s="11"/>
      <c r="B24" s="21" t="s">
        <v>130</v>
      </c>
      <c r="C24" s="18" t="s">
        <v>95</v>
      </c>
      <c r="D24" s="19" t="s">
        <v>116</v>
      </c>
      <c r="E24" s="18" t="s">
        <v>115</v>
      </c>
      <c r="F24" s="18" t="s">
        <v>120</v>
      </c>
      <c r="G24" s="18" t="s">
        <v>127</v>
      </c>
      <c r="H24" s="36">
        <v>67</v>
      </c>
      <c r="I24" s="37">
        <f t="shared" si="0"/>
        <v>53.6</v>
      </c>
      <c r="J24" s="37">
        <f t="shared" si="1"/>
        <v>0.47857142857142859</v>
      </c>
      <c r="K24" s="37">
        <f t="shared" si="2"/>
        <v>34.93571428571429</v>
      </c>
      <c r="L24" s="18"/>
      <c r="M24" s="20"/>
      <c r="N24" s="2"/>
      <c r="O24" s="75">
        <f t="shared" si="3"/>
        <v>0</v>
      </c>
    </row>
    <row r="25" spans="1:15" ht="45.95" customHeight="1">
      <c r="A25" s="11"/>
      <c r="B25" s="21" t="s">
        <v>130</v>
      </c>
      <c r="C25" s="18" t="s">
        <v>118</v>
      </c>
      <c r="D25" s="19" t="s">
        <v>119</v>
      </c>
      <c r="E25" s="18" t="s">
        <v>115</v>
      </c>
      <c r="F25" s="18" t="s">
        <v>120</v>
      </c>
      <c r="G25" s="18" t="s">
        <v>127</v>
      </c>
      <c r="H25" s="36">
        <v>67</v>
      </c>
      <c r="I25" s="37">
        <f t="shared" si="0"/>
        <v>53.6</v>
      </c>
      <c r="J25" s="37">
        <f t="shared" si="1"/>
        <v>0.47857142857142859</v>
      </c>
      <c r="K25" s="37">
        <f t="shared" si="2"/>
        <v>34.93571428571429</v>
      </c>
      <c r="L25" s="18"/>
      <c r="M25" s="20"/>
      <c r="N25" s="2"/>
      <c r="O25" s="75">
        <f t="shared" si="3"/>
        <v>0</v>
      </c>
    </row>
    <row r="26" spans="1:15" ht="45.95" customHeight="1">
      <c r="A26" s="11"/>
      <c r="B26" s="21" t="s">
        <v>130</v>
      </c>
      <c r="C26" s="18" t="s">
        <v>63</v>
      </c>
      <c r="D26" s="19" t="s">
        <v>64</v>
      </c>
      <c r="E26" s="18" t="s">
        <v>115</v>
      </c>
      <c r="F26" s="18" t="s">
        <v>120</v>
      </c>
      <c r="G26" s="18" t="s">
        <v>127</v>
      </c>
      <c r="H26" s="36">
        <v>67</v>
      </c>
      <c r="I26" s="37">
        <f t="shared" si="0"/>
        <v>53.6</v>
      </c>
      <c r="J26" s="37">
        <f t="shared" si="1"/>
        <v>0.47857142857142859</v>
      </c>
      <c r="K26" s="37">
        <f t="shared" si="2"/>
        <v>34.93571428571429</v>
      </c>
      <c r="L26" s="18"/>
      <c r="M26" s="20"/>
      <c r="N26" s="2"/>
      <c r="O26" s="75">
        <f t="shared" si="3"/>
        <v>0</v>
      </c>
    </row>
    <row r="27" spans="1:15" ht="45.95" customHeight="1">
      <c r="A27" s="11"/>
      <c r="B27" s="21" t="s">
        <v>130</v>
      </c>
      <c r="C27" s="18" t="s">
        <v>21</v>
      </c>
      <c r="D27" s="19" t="s">
        <v>22</v>
      </c>
      <c r="E27" s="18" t="s">
        <v>115</v>
      </c>
      <c r="F27" s="18" t="s">
        <v>120</v>
      </c>
      <c r="G27" s="18" t="s">
        <v>127</v>
      </c>
      <c r="H27" s="36">
        <v>67</v>
      </c>
      <c r="I27" s="37">
        <f t="shared" si="0"/>
        <v>53.6</v>
      </c>
      <c r="J27" s="37">
        <f t="shared" si="1"/>
        <v>0.47857142857142859</v>
      </c>
      <c r="K27" s="37">
        <f t="shared" si="2"/>
        <v>34.93571428571429</v>
      </c>
      <c r="L27" s="18"/>
      <c r="M27" s="20"/>
      <c r="N27" s="2"/>
      <c r="O27" s="75">
        <f t="shared" si="3"/>
        <v>0</v>
      </c>
    </row>
    <row r="28" spans="1:15" ht="45.95" customHeight="1">
      <c r="A28" s="11"/>
      <c r="B28" s="21" t="s">
        <v>130</v>
      </c>
      <c r="C28" s="18" t="s">
        <v>96</v>
      </c>
      <c r="D28" s="19" t="s">
        <v>97</v>
      </c>
      <c r="E28" s="18" t="s">
        <v>115</v>
      </c>
      <c r="F28" s="18" t="s">
        <v>120</v>
      </c>
      <c r="G28" s="18" t="s">
        <v>127</v>
      </c>
      <c r="H28" s="36">
        <v>67</v>
      </c>
      <c r="I28" s="37">
        <f t="shared" si="0"/>
        <v>53.6</v>
      </c>
      <c r="J28" s="37">
        <f t="shared" si="1"/>
        <v>0.47857142857142859</v>
      </c>
      <c r="K28" s="37">
        <f t="shared" si="2"/>
        <v>34.93571428571429</v>
      </c>
      <c r="L28" s="18"/>
      <c r="M28" s="20"/>
      <c r="N28" s="2"/>
      <c r="O28" s="75">
        <f t="shared" si="3"/>
        <v>0</v>
      </c>
    </row>
    <row r="29" spans="1:15" ht="45.95" customHeight="1">
      <c r="A29" s="11"/>
      <c r="B29" s="21" t="s">
        <v>130</v>
      </c>
      <c r="C29" s="18" t="s">
        <v>59</v>
      </c>
      <c r="D29" s="19" t="s">
        <v>60</v>
      </c>
      <c r="E29" s="18" t="s">
        <v>115</v>
      </c>
      <c r="F29" s="18" t="s">
        <v>120</v>
      </c>
      <c r="G29" s="18" t="s">
        <v>127</v>
      </c>
      <c r="H29" s="36">
        <v>67</v>
      </c>
      <c r="I29" s="37">
        <f t="shared" si="0"/>
        <v>53.6</v>
      </c>
      <c r="J29" s="37">
        <f t="shared" si="1"/>
        <v>0.47857142857142859</v>
      </c>
      <c r="K29" s="37">
        <f t="shared" si="2"/>
        <v>34.93571428571429</v>
      </c>
      <c r="L29" s="18"/>
      <c r="M29" s="20"/>
      <c r="N29" s="2"/>
      <c r="O29" s="75">
        <f t="shared" si="3"/>
        <v>0</v>
      </c>
    </row>
    <row r="30" spans="1:15" ht="45.95" customHeight="1">
      <c r="A30" s="11"/>
      <c r="B30" s="21" t="s">
        <v>130</v>
      </c>
      <c r="C30" s="18" t="s">
        <v>90</v>
      </c>
      <c r="D30" s="19" t="s">
        <v>91</v>
      </c>
      <c r="E30" s="18" t="s">
        <v>115</v>
      </c>
      <c r="F30" s="18" t="s">
        <v>120</v>
      </c>
      <c r="G30" s="18" t="s">
        <v>127</v>
      </c>
      <c r="H30" s="36">
        <v>67</v>
      </c>
      <c r="I30" s="37">
        <f t="shared" si="0"/>
        <v>53.6</v>
      </c>
      <c r="J30" s="37">
        <f t="shared" si="1"/>
        <v>0.47857142857142859</v>
      </c>
      <c r="K30" s="37">
        <f t="shared" si="2"/>
        <v>34.93571428571429</v>
      </c>
      <c r="L30" s="18"/>
      <c r="M30" s="20"/>
      <c r="N30" s="2"/>
      <c r="O30" s="75">
        <f t="shared" si="3"/>
        <v>0</v>
      </c>
    </row>
    <row r="31" spans="1:15" ht="45.95" customHeight="1">
      <c r="A31" s="11"/>
      <c r="B31" s="21" t="s">
        <v>130</v>
      </c>
      <c r="C31" s="18" t="s">
        <v>110</v>
      </c>
      <c r="D31" s="19" t="s">
        <v>111</v>
      </c>
      <c r="E31" s="18" t="s">
        <v>115</v>
      </c>
      <c r="F31" s="18" t="s">
        <v>120</v>
      </c>
      <c r="G31" s="18" t="s">
        <v>127</v>
      </c>
      <c r="H31" s="36">
        <v>67</v>
      </c>
      <c r="I31" s="37">
        <f t="shared" si="0"/>
        <v>53.6</v>
      </c>
      <c r="J31" s="37">
        <f t="shared" si="1"/>
        <v>0.47857142857142859</v>
      </c>
      <c r="K31" s="37">
        <f t="shared" si="2"/>
        <v>34.93571428571429</v>
      </c>
      <c r="L31" s="18"/>
      <c r="M31" s="20"/>
      <c r="N31" s="2"/>
      <c r="O31" s="75">
        <f t="shared" si="3"/>
        <v>0</v>
      </c>
    </row>
    <row r="32" spans="1:15" ht="45.95" customHeight="1">
      <c r="A32" s="11"/>
      <c r="B32" s="21" t="s">
        <v>130</v>
      </c>
      <c r="C32" s="18" t="s">
        <v>55</v>
      </c>
      <c r="D32" s="19" t="s">
        <v>56</v>
      </c>
      <c r="E32" s="18" t="s">
        <v>115</v>
      </c>
      <c r="F32" s="18" t="s">
        <v>120</v>
      </c>
      <c r="G32" s="18" t="s">
        <v>127</v>
      </c>
      <c r="H32" s="36">
        <v>67</v>
      </c>
      <c r="I32" s="37">
        <f t="shared" si="0"/>
        <v>53.6</v>
      </c>
      <c r="J32" s="37">
        <f t="shared" si="1"/>
        <v>0.47857142857142859</v>
      </c>
      <c r="K32" s="37">
        <f t="shared" si="2"/>
        <v>34.93571428571429</v>
      </c>
      <c r="L32" s="18"/>
      <c r="M32" s="20"/>
      <c r="N32" s="2"/>
      <c r="O32" s="75">
        <f t="shared" si="3"/>
        <v>0</v>
      </c>
    </row>
    <row r="33" spans="1:15" ht="45.95" customHeight="1">
      <c r="A33" s="11"/>
      <c r="B33" s="21" t="s">
        <v>130</v>
      </c>
      <c r="C33" s="18" t="s">
        <v>65</v>
      </c>
      <c r="D33" s="19" t="s">
        <v>66</v>
      </c>
      <c r="E33" s="18" t="s">
        <v>115</v>
      </c>
      <c r="F33" s="18" t="s">
        <v>120</v>
      </c>
      <c r="G33" s="18" t="s">
        <v>127</v>
      </c>
      <c r="H33" s="36">
        <v>67</v>
      </c>
      <c r="I33" s="37">
        <f t="shared" si="0"/>
        <v>53.6</v>
      </c>
      <c r="J33" s="37">
        <f t="shared" si="1"/>
        <v>0.47857142857142859</v>
      </c>
      <c r="K33" s="37">
        <f t="shared" si="2"/>
        <v>34.93571428571429</v>
      </c>
      <c r="L33" s="18"/>
      <c r="M33" s="20"/>
      <c r="N33" s="2"/>
      <c r="O33" s="75">
        <f t="shared" si="3"/>
        <v>0</v>
      </c>
    </row>
    <row r="34" spans="1:15" ht="45.95" customHeight="1">
      <c r="A34" s="11"/>
      <c r="B34" s="21" t="s">
        <v>130</v>
      </c>
      <c r="C34" s="18" t="s">
        <v>93</v>
      </c>
      <c r="D34" s="19" t="s">
        <v>94</v>
      </c>
      <c r="E34" s="18" t="s">
        <v>115</v>
      </c>
      <c r="F34" s="18" t="s">
        <v>120</v>
      </c>
      <c r="G34" s="18" t="s">
        <v>127</v>
      </c>
      <c r="H34" s="36">
        <v>67</v>
      </c>
      <c r="I34" s="37">
        <f t="shared" si="0"/>
        <v>53.6</v>
      </c>
      <c r="J34" s="37">
        <f t="shared" si="1"/>
        <v>0.47857142857142859</v>
      </c>
      <c r="K34" s="37">
        <f t="shared" si="2"/>
        <v>34.93571428571429</v>
      </c>
      <c r="L34" s="18"/>
      <c r="M34" s="20"/>
      <c r="N34" s="2"/>
      <c r="O34" s="75">
        <f t="shared" si="3"/>
        <v>0</v>
      </c>
    </row>
    <row r="35" spans="1:15" ht="45.95" customHeight="1">
      <c r="A35" s="11"/>
      <c r="B35" s="21" t="s">
        <v>130</v>
      </c>
      <c r="C35" s="18" t="s">
        <v>69</v>
      </c>
      <c r="D35" s="19" t="s">
        <v>70</v>
      </c>
      <c r="E35" s="18" t="s">
        <v>117</v>
      </c>
      <c r="F35" s="18" t="s">
        <v>120</v>
      </c>
      <c r="G35" s="18" t="s">
        <v>127</v>
      </c>
      <c r="H35" s="36">
        <v>67</v>
      </c>
      <c r="I35" s="37">
        <f t="shared" si="0"/>
        <v>53.6</v>
      </c>
      <c r="J35" s="37">
        <f t="shared" si="1"/>
        <v>0.47857142857142859</v>
      </c>
      <c r="K35" s="37">
        <f t="shared" si="2"/>
        <v>34.93571428571429</v>
      </c>
      <c r="L35" s="18"/>
      <c r="M35" s="20"/>
      <c r="N35" s="2"/>
      <c r="O35" s="75">
        <f t="shared" si="3"/>
        <v>0</v>
      </c>
    </row>
    <row r="36" spans="1:15" ht="45.95" customHeight="1">
      <c r="A36" s="11"/>
      <c r="B36" s="21" t="s">
        <v>130</v>
      </c>
      <c r="C36" s="18" t="s">
        <v>108</v>
      </c>
      <c r="D36" s="19" t="s">
        <v>109</v>
      </c>
      <c r="E36" s="18" t="s">
        <v>117</v>
      </c>
      <c r="F36" s="18" t="s">
        <v>120</v>
      </c>
      <c r="G36" s="18" t="s">
        <v>127</v>
      </c>
      <c r="H36" s="36">
        <v>67</v>
      </c>
      <c r="I36" s="37">
        <f t="shared" si="0"/>
        <v>53.6</v>
      </c>
      <c r="J36" s="37">
        <f t="shared" si="1"/>
        <v>0.47857142857142859</v>
      </c>
      <c r="K36" s="37">
        <f t="shared" si="2"/>
        <v>34.93571428571429</v>
      </c>
      <c r="L36" s="18"/>
      <c r="M36" s="20"/>
      <c r="N36" s="2"/>
      <c r="O36" s="75">
        <f t="shared" si="3"/>
        <v>0</v>
      </c>
    </row>
    <row r="37" spans="1:15" ht="45.95" customHeight="1">
      <c r="A37" s="11"/>
      <c r="B37" s="21" t="s">
        <v>130</v>
      </c>
      <c r="C37" s="18" t="s">
        <v>79</v>
      </c>
      <c r="D37" s="19" t="s">
        <v>80</v>
      </c>
      <c r="E37" s="18" t="s">
        <v>117</v>
      </c>
      <c r="F37" s="18" t="s">
        <v>120</v>
      </c>
      <c r="G37" s="18" t="s">
        <v>127</v>
      </c>
      <c r="H37" s="36">
        <v>67</v>
      </c>
      <c r="I37" s="37">
        <f t="shared" si="0"/>
        <v>53.6</v>
      </c>
      <c r="J37" s="37">
        <f t="shared" si="1"/>
        <v>0.47857142857142859</v>
      </c>
      <c r="K37" s="37">
        <f t="shared" si="2"/>
        <v>34.93571428571429</v>
      </c>
      <c r="L37" s="18"/>
      <c r="M37" s="20"/>
      <c r="N37" s="2"/>
      <c r="O37" s="75">
        <f t="shared" si="3"/>
        <v>0</v>
      </c>
    </row>
    <row r="38" spans="1:15" ht="45.95" customHeight="1">
      <c r="A38" s="11"/>
      <c r="B38" s="21" t="s">
        <v>130</v>
      </c>
      <c r="C38" s="18" t="s">
        <v>37</v>
      </c>
      <c r="D38" s="19" t="s">
        <v>38</v>
      </c>
      <c r="E38" s="18" t="s">
        <v>117</v>
      </c>
      <c r="F38" s="18" t="s">
        <v>120</v>
      </c>
      <c r="G38" s="18" t="s">
        <v>127</v>
      </c>
      <c r="H38" s="36">
        <v>67</v>
      </c>
      <c r="I38" s="37">
        <f t="shared" si="0"/>
        <v>53.6</v>
      </c>
      <c r="J38" s="37">
        <f t="shared" si="1"/>
        <v>0.47857142857142859</v>
      </c>
      <c r="K38" s="37">
        <f t="shared" si="2"/>
        <v>34.93571428571429</v>
      </c>
      <c r="L38" s="18"/>
      <c r="M38" s="20"/>
      <c r="N38" s="2"/>
      <c r="O38" s="75">
        <f t="shared" si="3"/>
        <v>0</v>
      </c>
    </row>
    <row r="39" spans="1:15" ht="45.95" customHeight="1">
      <c r="A39" s="11"/>
      <c r="B39" s="21" t="s">
        <v>130</v>
      </c>
      <c r="C39" s="18" t="s">
        <v>48</v>
      </c>
      <c r="D39" s="19" t="s">
        <v>49</v>
      </c>
      <c r="E39" s="18" t="s">
        <v>117</v>
      </c>
      <c r="F39" s="18" t="s">
        <v>120</v>
      </c>
      <c r="G39" s="18" t="s">
        <v>127</v>
      </c>
      <c r="H39" s="36">
        <v>67</v>
      </c>
      <c r="I39" s="37">
        <f t="shared" si="0"/>
        <v>53.6</v>
      </c>
      <c r="J39" s="37">
        <f t="shared" si="1"/>
        <v>0.47857142857142859</v>
      </c>
      <c r="K39" s="37">
        <f t="shared" si="2"/>
        <v>34.93571428571429</v>
      </c>
      <c r="L39" s="18"/>
      <c r="M39" s="20"/>
      <c r="N39" s="2"/>
      <c r="O39" s="75">
        <f t="shared" si="3"/>
        <v>0</v>
      </c>
    </row>
    <row r="40" spans="1:15" ht="45.95" customHeight="1">
      <c r="A40" s="11"/>
      <c r="B40" s="21" t="s">
        <v>130</v>
      </c>
      <c r="C40" s="18" t="s">
        <v>27</v>
      </c>
      <c r="D40" s="19" t="s">
        <v>28</v>
      </c>
      <c r="E40" s="18" t="s">
        <v>117</v>
      </c>
      <c r="F40" s="18" t="s">
        <v>120</v>
      </c>
      <c r="G40" s="18" t="s">
        <v>127</v>
      </c>
      <c r="H40" s="36">
        <v>67</v>
      </c>
      <c r="I40" s="37">
        <f t="shared" si="0"/>
        <v>53.6</v>
      </c>
      <c r="J40" s="37">
        <f t="shared" si="1"/>
        <v>0.47857142857142859</v>
      </c>
      <c r="K40" s="37">
        <f t="shared" si="2"/>
        <v>34.93571428571429</v>
      </c>
      <c r="L40" s="18"/>
      <c r="M40" s="20"/>
      <c r="N40" s="2"/>
      <c r="O40" s="75">
        <f t="shared" si="3"/>
        <v>0</v>
      </c>
    </row>
    <row r="41" spans="1:15" ht="45.95" customHeight="1">
      <c r="A41" s="11"/>
      <c r="B41" s="21" t="s">
        <v>130</v>
      </c>
      <c r="C41" s="18" t="s">
        <v>71</v>
      </c>
      <c r="D41" s="19" t="s">
        <v>72</v>
      </c>
      <c r="E41" s="18" t="s">
        <v>117</v>
      </c>
      <c r="F41" s="18" t="s">
        <v>120</v>
      </c>
      <c r="G41" s="18" t="s">
        <v>127</v>
      </c>
      <c r="H41" s="36">
        <v>67</v>
      </c>
      <c r="I41" s="37">
        <f t="shared" si="0"/>
        <v>53.6</v>
      </c>
      <c r="J41" s="37">
        <f t="shared" si="1"/>
        <v>0.47857142857142859</v>
      </c>
      <c r="K41" s="37">
        <f t="shared" si="2"/>
        <v>34.93571428571429</v>
      </c>
      <c r="L41" s="18"/>
      <c r="M41" s="20"/>
      <c r="N41" s="2"/>
      <c r="O41" s="75">
        <f t="shared" si="3"/>
        <v>0</v>
      </c>
    </row>
    <row r="42" spans="1:15" ht="45.95" customHeight="1">
      <c r="A42" s="11"/>
      <c r="B42" s="21" t="s">
        <v>130</v>
      </c>
      <c r="C42" s="18" t="s">
        <v>86</v>
      </c>
      <c r="D42" s="19" t="s">
        <v>87</v>
      </c>
      <c r="E42" s="18" t="s">
        <v>117</v>
      </c>
      <c r="F42" s="18" t="s">
        <v>120</v>
      </c>
      <c r="G42" s="18" t="s">
        <v>127</v>
      </c>
      <c r="H42" s="36">
        <v>67</v>
      </c>
      <c r="I42" s="37">
        <f t="shared" si="0"/>
        <v>53.6</v>
      </c>
      <c r="J42" s="37">
        <f t="shared" si="1"/>
        <v>0.47857142857142859</v>
      </c>
      <c r="K42" s="37">
        <f t="shared" si="2"/>
        <v>34.93571428571429</v>
      </c>
      <c r="L42" s="18"/>
      <c r="M42" s="20"/>
      <c r="N42" s="2"/>
      <c r="O42" s="75">
        <f t="shared" si="3"/>
        <v>0</v>
      </c>
    </row>
    <row r="43" spans="1:15" ht="45.95" customHeight="1">
      <c r="A43" s="11"/>
      <c r="B43" s="21" t="s">
        <v>130</v>
      </c>
      <c r="C43" s="18" t="s">
        <v>82</v>
      </c>
      <c r="D43" s="19" t="s">
        <v>83</v>
      </c>
      <c r="E43" s="18" t="s">
        <v>117</v>
      </c>
      <c r="F43" s="18" t="s">
        <v>120</v>
      </c>
      <c r="G43" s="18" t="s">
        <v>127</v>
      </c>
      <c r="H43" s="36">
        <v>67</v>
      </c>
      <c r="I43" s="37">
        <f t="shared" si="0"/>
        <v>53.6</v>
      </c>
      <c r="J43" s="37">
        <f t="shared" si="1"/>
        <v>0.47857142857142859</v>
      </c>
      <c r="K43" s="37">
        <f t="shared" si="2"/>
        <v>34.93571428571429</v>
      </c>
      <c r="L43" s="18"/>
      <c r="M43" s="20"/>
      <c r="N43" s="2"/>
      <c r="O43" s="75">
        <f t="shared" si="3"/>
        <v>0</v>
      </c>
    </row>
    <row r="44" spans="1:15" ht="45.95" customHeight="1">
      <c r="A44" s="11"/>
      <c r="B44" s="21" t="s">
        <v>130</v>
      </c>
      <c r="C44" s="18" t="s">
        <v>33</v>
      </c>
      <c r="D44" s="19" t="s">
        <v>124</v>
      </c>
      <c r="E44" s="18" t="s">
        <v>117</v>
      </c>
      <c r="F44" s="18" t="s">
        <v>120</v>
      </c>
      <c r="G44" s="18" t="s">
        <v>127</v>
      </c>
      <c r="H44" s="36">
        <v>67</v>
      </c>
      <c r="I44" s="37">
        <f t="shared" si="0"/>
        <v>53.6</v>
      </c>
      <c r="J44" s="37">
        <f t="shared" si="1"/>
        <v>0.47857142857142859</v>
      </c>
      <c r="K44" s="37">
        <f t="shared" si="2"/>
        <v>34.93571428571429</v>
      </c>
      <c r="L44" s="18"/>
      <c r="M44" s="20"/>
      <c r="N44" s="2"/>
      <c r="O44" s="75">
        <f t="shared" si="3"/>
        <v>0</v>
      </c>
    </row>
    <row r="45" spans="1:15" ht="45.95" customHeight="1">
      <c r="A45" s="11"/>
      <c r="B45" s="21" t="s">
        <v>130</v>
      </c>
      <c r="C45" s="18" t="s">
        <v>73</v>
      </c>
      <c r="D45" s="19" t="s">
        <v>74</v>
      </c>
      <c r="E45" s="18" t="s">
        <v>117</v>
      </c>
      <c r="F45" s="18" t="s">
        <v>120</v>
      </c>
      <c r="G45" s="18" t="s">
        <v>127</v>
      </c>
      <c r="H45" s="36">
        <v>67</v>
      </c>
      <c r="I45" s="37">
        <f t="shared" si="0"/>
        <v>53.6</v>
      </c>
      <c r="J45" s="37">
        <f t="shared" si="1"/>
        <v>0.47857142857142859</v>
      </c>
      <c r="K45" s="37">
        <f t="shared" si="2"/>
        <v>34.93571428571429</v>
      </c>
      <c r="L45" s="18"/>
      <c r="M45" s="20"/>
      <c r="N45" s="2"/>
      <c r="O45" s="75">
        <f t="shared" si="3"/>
        <v>0</v>
      </c>
    </row>
    <row r="46" spans="1:15" ht="45.95" customHeight="1">
      <c r="A46" s="11"/>
      <c r="B46" s="21" t="s">
        <v>130</v>
      </c>
      <c r="C46" s="18" t="s">
        <v>45</v>
      </c>
      <c r="D46" s="19" t="s">
        <v>46</v>
      </c>
      <c r="E46" s="18" t="s">
        <v>117</v>
      </c>
      <c r="F46" s="18" t="s">
        <v>120</v>
      </c>
      <c r="G46" s="18" t="s">
        <v>127</v>
      </c>
      <c r="H46" s="36">
        <v>67</v>
      </c>
      <c r="I46" s="37">
        <f t="shared" si="0"/>
        <v>53.6</v>
      </c>
      <c r="J46" s="37">
        <f t="shared" si="1"/>
        <v>0.47857142857142859</v>
      </c>
      <c r="K46" s="37">
        <f t="shared" si="2"/>
        <v>34.93571428571429</v>
      </c>
      <c r="L46" s="18"/>
      <c r="M46" s="20"/>
      <c r="N46" s="2"/>
      <c r="O46" s="75">
        <f t="shared" si="3"/>
        <v>0</v>
      </c>
    </row>
    <row r="47" spans="1:15" ht="45.95" customHeight="1">
      <c r="A47" s="11"/>
      <c r="B47" s="21" t="s">
        <v>130</v>
      </c>
      <c r="C47" s="18" t="s">
        <v>36</v>
      </c>
      <c r="D47" s="19" t="s">
        <v>125</v>
      </c>
      <c r="E47" s="18" t="s">
        <v>117</v>
      </c>
      <c r="F47" s="18" t="s">
        <v>120</v>
      </c>
      <c r="G47" s="18" t="s">
        <v>127</v>
      </c>
      <c r="H47" s="36">
        <v>67</v>
      </c>
      <c r="I47" s="37">
        <f t="shared" si="0"/>
        <v>53.6</v>
      </c>
      <c r="J47" s="37">
        <f t="shared" si="1"/>
        <v>0.47857142857142859</v>
      </c>
      <c r="K47" s="37">
        <f t="shared" si="2"/>
        <v>34.93571428571429</v>
      </c>
      <c r="L47" s="18"/>
      <c r="M47" s="20"/>
      <c r="N47" s="2"/>
      <c r="O47" s="75">
        <f t="shared" si="3"/>
        <v>0</v>
      </c>
    </row>
    <row r="48" spans="1:15" ht="45.95" customHeight="1">
      <c r="A48" s="11"/>
      <c r="B48" s="21" t="s">
        <v>130</v>
      </c>
      <c r="C48" s="18" t="s">
        <v>81</v>
      </c>
      <c r="D48" s="19" t="s">
        <v>123</v>
      </c>
      <c r="E48" s="18" t="s">
        <v>117</v>
      </c>
      <c r="F48" s="18" t="s">
        <v>120</v>
      </c>
      <c r="G48" s="18" t="s">
        <v>127</v>
      </c>
      <c r="H48" s="36">
        <v>67</v>
      </c>
      <c r="I48" s="37">
        <f t="shared" si="0"/>
        <v>53.6</v>
      </c>
      <c r="J48" s="37">
        <f t="shared" si="1"/>
        <v>0.47857142857142859</v>
      </c>
      <c r="K48" s="37">
        <f t="shared" si="2"/>
        <v>34.93571428571429</v>
      </c>
      <c r="L48" s="18"/>
      <c r="M48" s="20"/>
      <c r="N48" s="2"/>
      <c r="O48" s="75">
        <f t="shared" si="3"/>
        <v>0</v>
      </c>
    </row>
    <row r="49" spans="1:15" ht="45.95" customHeight="1">
      <c r="A49" s="11"/>
      <c r="B49" s="21" t="s">
        <v>130</v>
      </c>
      <c r="C49" s="18" t="s">
        <v>88</v>
      </c>
      <c r="D49" s="19" t="s">
        <v>89</v>
      </c>
      <c r="E49" s="18" t="s">
        <v>117</v>
      </c>
      <c r="F49" s="18" t="s">
        <v>120</v>
      </c>
      <c r="G49" s="18" t="s">
        <v>127</v>
      </c>
      <c r="H49" s="36">
        <v>67</v>
      </c>
      <c r="I49" s="37">
        <f t="shared" si="0"/>
        <v>53.6</v>
      </c>
      <c r="J49" s="37">
        <f t="shared" si="1"/>
        <v>0.47857142857142859</v>
      </c>
      <c r="K49" s="37">
        <f t="shared" si="2"/>
        <v>34.93571428571429</v>
      </c>
      <c r="L49" s="18"/>
      <c r="M49" s="20"/>
      <c r="N49" s="2"/>
      <c r="O49" s="75">
        <f t="shared" si="3"/>
        <v>0</v>
      </c>
    </row>
    <row r="50" spans="1:15" ht="45.95" customHeight="1">
      <c r="A50" s="11"/>
      <c r="B50" s="21" t="s">
        <v>130</v>
      </c>
      <c r="C50" s="18" t="s">
        <v>25</v>
      </c>
      <c r="D50" s="19" t="s">
        <v>26</v>
      </c>
      <c r="E50" s="18" t="s">
        <v>117</v>
      </c>
      <c r="F50" s="18" t="s">
        <v>120</v>
      </c>
      <c r="G50" s="18" t="s">
        <v>127</v>
      </c>
      <c r="H50" s="36">
        <v>67</v>
      </c>
      <c r="I50" s="37">
        <f t="shared" si="0"/>
        <v>53.6</v>
      </c>
      <c r="J50" s="37">
        <f t="shared" si="1"/>
        <v>0.47857142857142859</v>
      </c>
      <c r="K50" s="37">
        <f t="shared" si="2"/>
        <v>34.93571428571429</v>
      </c>
      <c r="L50" s="18"/>
      <c r="M50" s="20"/>
      <c r="N50" s="2"/>
      <c r="O50" s="75">
        <f t="shared" si="3"/>
        <v>0</v>
      </c>
    </row>
    <row r="51" spans="1:15" ht="45.95" customHeight="1">
      <c r="A51" s="11"/>
      <c r="B51" s="21" t="s">
        <v>130</v>
      </c>
      <c r="C51" s="18" t="s">
        <v>39</v>
      </c>
      <c r="D51" s="19" t="s">
        <v>40</v>
      </c>
      <c r="E51" s="18" t="s">
        <v>117</v>
      </c>
      <c r="F51" s="18" t="s">
        <v>120</v>
      </c>
      <c r="G51" s="18" t="s">
        <v>127</v>
      </c>
      <c r="H51" s="36">
        <v>67</v>
      </c>
      <c r="I51" s="37">
        <f t="shared" si="0"/>
        <v>53.6</v>
      </c>
      <c r="J51" s="37">
        <f t="shared" si="1"/>
        <v>0.47857142857142859</v>
      </c>
      <c r="K51" s="37">
        <f t="shared" si="2"/>
        <v>34.93571428571429</v>
      </c>
      <c r="L51" s="18"/>
      <c r="M51" s="20"/>
      <c r="N51" s="2"/>
      <c r="O51" s="75">
        <f t="shared" si="3"/>
        <v>0</v>
      </c>
    </row>
    <row r="52" spans="1:15" ht="45.95" customHeight="1">
      <c r="A52" s="11"/>
      <c r="B52" s="21" t="s">
        <v>130</v>
      </c>
      <c r="C52" s="18" t="s">
        <v>67</v>
      </c>
      <c r="D52" s="19" t="s">
        <v>68</v>
      </c>
      <c r="E52" s="18" t="s">
        <v>117</v>
      </c>
      <c r="F52" s="18" t="s">
        <v>120</v>
      </c>
      <c r="G52" s="18" t="s">
        <v>127</v>
      </c>
      <c r="H52" s="36">
        <v>67</v>
      </c>
      <c r="I52" s="37">
        <f t="shared" si="0"/>
        <v>53.6</v>
      </c>
      <c r="J52" s="37">
        <f t="shared" si="1"/>
        <v>0.47857142857142859</v>
      </c>
      <c r="K52" s="37">
        <f t="shared" si="2"/>
        <v>34.93571428571429</v>
      </c>
      <c r="L52" s="18"/>
      <c r="M52" s="20"/>
      <c r="N52" s="2"/>
      <c r="O52" s="75">
        <f t="shared" si="3"/>
        <v>0</v>
      </c>
    </row>
    <row r="53" spans="1:15" ht="45.95" customHeight="1">
      <c r="A53" s="11"/>
      <c r="B53" s="21" t="s">
        <v>130</v>
      </c>
      <c r="C53" s="18" t="s">
        <v>34</v>
      </c>
      <c r="D53" s="19" t="s">
        <v>35</v>
      </c>
      <c r="E53" s="18" t="s">
        <v>117</v>
      </c>
      <c r="F53" s="18" t="s">
        <v>120</v>
      </c>
      <c r="G53" s="18" t="s">
        <v>127</v>
      </c>
      <c r="H53" s="36">
        <v>67</v>
      </c>
      <c r="I53" s="37">
        <f t="shared" si="0"/>
        <v>53.6</v>
      </c>
      <c r="J53" s="37">
        <f t="shared" si="1"/>
        <v>0.47857142857142859</v>
      </c>
      <c r="K53" s="37">
        <f t="shared" si="2"/>
        <v>34.93571428571429</v>
      </c>
      <c r="L53" s="18"/>
      <c r="M53" s="20"/>
      <c r="N53" s="2"/>
      <c r="O53" s="75">
        <f t="shared" si="3"/>
        <v>0</v>
      </c>
    </row>
    <row r="54" spans="1:15" ht="45.95" customHeight="1">
      <c r="A54" s="11"/>
      <c r="B54" s="21" t="s">
        <v>130</v>
      </c>
      <c r="C54" s="18" t="s">
        <v>42</v>
      </c>
      <c r="D54" s="19" t="s">
        <v>43</v>
      </c>
      <c r="E54" s="18" t="s">
        <v>117</v>
      </c>
      <c r="F54" s="18" t="s">
        <v>120</v>
      </c>
      <c r="G54" s="18" t="s">
        <v>127</v>
      </c>
      <c r="H54" s="36">
        <v>67</v>
      </c>
      <c r="I54" s="37">
        <f t="shared" si="0"/>
        <v>53.6</v>
      </c>
      <c r="J54" s="37">
        <f t="shared" si="1"/>
        <v>0.47857142857142859</v>
      </c>
      <c r="K54" s="37">
        <f t="shared" si="2"/>
        <v>34.93571428571429</v>
      </c>
      <c r="L54" s="18"/>
      <c r="M54" s="20"/>
      <c r="N54" s="2"/>
      <c r="O54" s="75">
        <f t="shared" si="3"/>
        <v>0</v>
      </c>
    </row>
    <row r="55" spans="1:15" ht="45.95" customHeight="1">
      <c r="A55" s="11"/>
      <c r="B55" s="21" t="s">
        <v>130</v>
      </c>
      <c r="C55" s="18" t="s">
        <v>104</v>
      </c>
      <c r="D55" s="19" t="s">
        <v>105</v>
      </c>
      <c r="E55" s="18" t="s">
        <v>117</v>
      </c>
      <c r="F55" s="18" t="s">
        <v>120</v>
      </c>
      <c r="G55" s="18" t="s">
        <v>127</v>
      </c>
      <c r="H55" s="36">
        <v>67</v>
      </c>
      <c r="I55" s="37">
        <f t="shared" si="0"/>
        <v>53.6</v>
      </c>
      <c r="J55" s="37">
        <f t="shared" si="1"/>
        <v>0.47857142857142859</v>
      </c>
      <c r="K55" s="37">
        <f t="shared" si="2"/>
        <v>34.93571428571429</v>
      </c>
      <c r="L55" s="18"/>
      <c r="M55" s="20"/>
      <c r="N55" s="2"/>
      <c r="O55" s="75">
        <f t="shared" si="3"/>
        <v>0</v>
      </c>
    </row>
    <row r="56" spans="1:15" ht="45.95" customHeight="1">
      <c r="A56" s="11"/>
      <c r="B56" s="21" t="s">
        <v>130</v>
      </c>
      <c r="C56" s="18" t="s">
        <v>84</v>
      </c>
      <c r="D56" s="19" t="s">
        <v>85</v>
      </c>
      <c r="E56" s="18" t="s">
        <v>117</v>
      </c>
      <c r="F56" s="18" t="s">
        <v>120</v>
      </c>
      <c r="G56" s="18" t="s">
        <v>127</v>
      </c>
      <c r="H56" s="36">
        <v>67</v>
      </c>
      <c r="I56" s="37">
        <f t="shared" si="0"/>
        <v>53.6</v>
      </c>
      <c r="J56" s="37">
        <f t="shared" si="1"/>
        <v>0.47857142857142859</v>
      </c>
      <c r="K56" s="37">
        <f t="shared" si="2"/>
        <v>34.93571428571429</v>
      </c>
      <c r="L56" s="18"/>
      <c r="M56" s="20"/>
      <c r="N56" s="2"/>
      <c r="O56" s="75">
        <f t="shared" si="3"/>
        <v>0</v>
      </c>
    </row>
    <row r="57" spans="1:15" ht="45.95" customHeight="1">
      <c r="A57" s="11"/>
      <c r="B57" s="21" t="s">
        <v>130</v>
      </c>
      <c r="C57" s="18" t="s">
        <v>106</v>
      </c>
      <c r="D57" s="19" t="s">
        <v>107</v>
      </c>
      <c r="E57" s="18" t="s">
        <v>117</v>
      </c>
      <c r="F57" s="18" t="s">
        <v>120</v>
      </c>
      <c r="G57" s="18" t="s">
        <v>127</v>
      </c>
      <c r="H57" s="36">
        <v>67</v>
      </c>
      <c r="I57" s="37">
        <f t="shared" si="0"/>
        <v>53.6</v>
      </c>
      <c r="J57" s="37">
        <f t="shared" si="1"/>
        <v>0.47857142857142859</v>
      </c>
      <c r="K57" s="37">
        <f t="shared" si="2"/>
        <v>34.93571428571429</v>
      </c>
      <c r="L57" s="18"/>
      <c r="M57" s="20"/>
      <c r="N57" s="2"/>
      <c r="O57" s="75">
        <f t="shared" si="3"/>
        <v>0</v>
      </c>
    </row>
    <row r="58" spans="1:15" ht="45.95" customHeight="1">
      <c r="A58" s="11"/>
      <c r="B58" s="21" t="s">
        <v>130</v>
      </c>
      <c r="C58" s="18" t="s">
        <v>41</v>
      </c>
      <c r="D58" s="19" t="s">
        <v>103</v>
      </c>
      <c r="E58" s="18" t="s">
        <v>117</v>
      </c>
      <c r="F58" s="18" t="s">
        <v>120</v>
      </c>
      <c r="G58" s="18" t="s">
        <v>127</v>
      </c>
      <c r="H58" s="36">
        <v>67</v>
      </c>
      <c r="I58" s="37">
        <f t="shared" si="0"/>
        <v>53.6</v>
      </c>
      <c r="J58" s="37">
        <f t="shared" si="1"/>
        <v>0.47857142857142859</v>
      </c>
      <c r="K58" s="37">
        <f t="shared" si="2"/>
        <v>34.93571428571429</v>
      </c>
      <c r="L58" s="18"/>
      <c r="M58" s="20"/>
      <c r="N58" s="2"/>
      <c r="O58" s="75">
        <f t="shared" si="3"/>
        <v>0</v>
      </c>
    </row>
    <row r="59" spans="1:15" ht="45.95" customHeight="1">
      <c r="A59" s="11"/>
      <c r="B59" s="21" t="s">
        <v>130</v>
      </c>
      <c r="C59" s="18" t="s">
        <v>75</v>
      </c>
      <c r="D59" s="19" t="s">
        <v>116</v>
      </c>
      <c r="E59" s="18" t="s">
        <v>117</v>
      </c>
      <c r="F59" s="18" t="s">
        <v>120</v>
      </c>
      <c r="G59" s="18" t="s">
        <v>127</v>
      </c>
      <c r="H59" s="36">
        <v>67</v>
      </c>
      <c r="I59" s="37">
        <f t="shared" si="0"/>
        <v>53.6</v>
      </c>
      <c r="J59" s="37">
        <f t="shared" si="1"/>
        <v>0.47857142857142859</v>
      </c>
      <c r="K59" s="37">
        <f t="shared" si="2"/>
        <v>34.93571428571429</v>
      </c>
      <c r="L59" s="18"/>
      <c r="M59" s="20"/>
      <c r="N59" s="2"/>
      <c r="O59" s="75">
        <f t="shared" si="3"/>
        <v>0</v>
      </c>
    </row>
    <row r="60" spans="1:15" ht="45.95" customHeight="1">
      <c r="A60" s="11"/>
      <c r="B60" s="21" t="s">
        <v>130</v>
      </c>
      <c r="C60" s="18" t="s">
        <v>47</v>
      </c>
      <c r="D60" s="19" t="s">
        <v>97</v>
      </c>
      <c r="E60" s="18" t="s">
        <v>117</v>
      </c>
      <c r="F60" s="18" t="s">
        <v>120</v>
      </c>
      <c r="G60" s="18" t="s">
        <v>127</v>
      </c>
      <c r="H60" s="36">
        <v>67</v>
      </c>
      <c r="I60" s="37">
        <f t="shared" si="0"/>
        <v>53.6</v>
      </c>
      <c r="J60" s="37">
        <f t="shared" si="1"/>
        <v>0.47857142857142859</v>
      </c>
      <c r="K60" s="37">
        <f t="shared" si="2"/>
        <v>34.93571428571429</v>
      </c>
      <c r="L60" s="18"/>
      <c r="M60" s="20"/>
      <c r="N60" s="2"/>
      <c r="O60" s="75">
        <f t="shared" si="3"/>
        <v>0</v>
      </c>
    </row>
    <row r="61" spans="1:15" ht="45.95" customHeight="1">
      <c r="A61" s="11"/>
      <c r="B61" s="21" t="s">
        <v>130</v>
      </c>
      <c r="C61" s="18" t="s">
        <v>44</v>
      </c>
      <c r="D61" s="19" t="s">
        <v>102</v>
      </c>
      <c r="E61" s="18" t="s">
        <v>117</v>
      </c>
      <c r="F61" s="18" t="s">
        <v>120</v>
      </c>
      <c r="G61" s="18" t="s">
        <v>127</v>
      </c>
      <c r="H61" s="36">
        <v>67</v>
      </c>
      <c r="I61" s="37">
        <f t="shared" si="0"/>
        <v>53.6</v>
      </c>
      <c r="J61" s="37">
        <f t="shared" si="1"/>
        <v>0.47857142857142859</v>
      </c>
      <c r="K61" s="37">
        <f t="shared" si="2"/>
        <v>34.93571428571429</v>
      </c>
      <c r="L61" s="18"/>
      <c r="M61" s="20"/>
      <c r="N61" s="2"/>
      <c r="O61" s="75">
        <f t="shared" si="3"/>
        <v>0</v>
      </c>
    </row>
    <row r="62" spans="1:15" ht="45.95" customHeight="1">
      <c r="A62" s="11"/>
      <c r="B62" s="21" t="s">
        <v>130</v>
      </c>
      <c r="C62" s="18" t="s">
        <v>76</v>
      </c>
      <c r="D62" s="19" t="s">
        <v>101</v>
      </c>
      <c r="E62" s="18" t="s">
        <v>117</v>
      </c>
      <c r="F62" s="18" t="s">
        <v>120</v>
      </c>
      <c r="G62" s="18" t="s">
        <v>127</v>
      </c>
      <c r="H62" s="36">
        <v>67</v>
      </c>
      <c r="I62" s="37">
        <f t="shared" si="0"/>
        <v>53.6</v>
      </c>
      <c r="J62" s="37">
        <f t="shared" si="1"/>
        <v>0.47857142857142859</v>
      </c>
      <c r="K62" s="37">
        <f t="shared" si="2"/>
        <v>34.93571428571429</v>
      </c>
      <c r="L62" s="18"/>
      <c r="M62" s="20"/>
      <c r="N62" s="2"/>
      <c r="O62" s="75">
        <f t="shared" si="3"/>
        <v>0</v>
      </c>
    </row>
    <row r="63" spans="1:15" ht="45.95" customHeight="1">
      <c r="A63" s="11"/>
      <c r="B63" s="21" t="s">
        <v>130</v>
      </c>
      <c r="C63" s="18" t="s">
        <v>77</v>
      </c>
      <c r="D63" s="19" t="s">
        <v>100</v>
      </c>
      <c r="E63" s="18" t="s">
        <v>117</v>
      </c>
      <c r="F63" s="18" t="s">
        <v>120</v>
      </c>
      <c r="G63" s="18" t="s">
        <v>127</v>
      </c>
      <c r="H63" s="36">
        <v>67</v>
      </c>
      <c r="I63" s="37">
        <f t="shared" si="0"/>
        <v>53.6</v>
      </c>
      <c r="J63" s="37">
        <f t="shared" si="1"/>
        <v>0.47857142857142859</v>
      </c>
      <c r="K63" s="37">
        <f t="shared" si="2"/>
        <v>34.93571428571429</v>
      </c>
      <c r="L63" s="18" t="s">
        <v>142</v>
      </c>
      <c r="M63" s="20"/>
      <c r="N63" s="2"/>
      <c r="O63" s="75">
        <f t="shared" si="3"/>
        <v>0</v>
      </c>
    </row>
    <row r="64" spans="1:15" ht="45.95" customHeight="1">
      <c r="A64" s="11"/>
      <c r="B64" s="21" t="s">
        <v>130</v>
      </c>
      <c r="C64" s="18" t="s">
        <v>92</v>
      </c>
      <c r="D64" s="19" t="s">
        <v>99</v>
      </c>
      <c r="E64" s="18" t="s">
        <v>117</v>
      </c>
      <c r="F64" s="18" t="s">
        <v>120</v>
      </c>
      <c r="G64" s="18" t="s">
        <v>127</v>
      </c>
      <c r="H64" s="36">
        <v>67</v>
      </c>
      <c r="I64" s="37">
        <f t="shared" si="0"/>
        <v>53.6</v>
      </c>
      <c r="J64" s="37">
        <f t="shared" si="1"/>
        <v>0.47857142857142859</v>
      </c>
      <c r="K64" s="37">
        <f t="shared" si="2"/>
        <v>34.93571428571429</v>
      </c>
      <c r="L64" s="18"/>
      <c r="M64" s="20"/>
      <c r="N64" s="2"/>
      <c r="O64" s="75">
        <f t="shared" si="3"/>
        <v>0</v>
      </c>
    </row>
    <row r="65" spans="1:15" ht="45.95" customHeight="1">
      <c r="A65" s="11"/>
      <c r="B65" s="21" t="s">
        <v>130</v>
      </c>
      <c r="C65" s="18" t="s">
        <v>113</v>
      </c>
      <c r="D65" s="19" t="s">
        <v>114</v>
      </c>
      <c r="E65" s="18" t="s">
        <v>117</v>
      </c>
      <c r="F65" s="18" t="s">
        <v>120</v>
      </c>
      <c r="G65" s="18" t="s">
        <v>127</v>
      </c>
      <c r="H65" s="36">
        <v>67</v>
      </c>
      <c r="I65" s="37">
        <f t="shared" si="0"/>
        <v>53.6</v>
      </c>
      <c r="J65" s="37">
        <f t="shared" si="1"/>
        <v>0.47857142857142859</v>
      </c>
      <c r="K65" s="37">
        <f t="shared" si="2"/>
        <v>34.93571428571429</v>
      </c>
      <c r="L65" s="18" t="s">
        <v>142</v>
      </c>
      <c r="M65" s="20"/>
      <c r="N65" s="2"/>
      <c r="O65" s="75">
        <f t="shared" si="3"/>
        <v>0</v>
      </c>
    </row>
    <row r="66" spans="1:15" ht="45.95" customHeight="1">
      <c r="A66" s="11"/>
      <c r="B66" s="21" t="s">
        <v>130</v>
      </c>
      <c r="C66" s="18" t="s">
        <v>78</v>
      </c>
      <c r="D66" s="19" t="s">
        <v>98</v>
      </c>
      <c r="E66" s="18" t="s">
        <v>117</v>
      </c>
      <c r="F66" s="18" t="s">
        <v>120</v>
      </c>
      <c r="G66" s="18" t="s">
        <v>127</v>
      </c>
      <c r="H66" s="36">
        <v>67</v>
      </c>
      <c r="I66" s="37">
        <f t="shared" si="0"/>
        <v>53.6</v>
      </c>
      <c r="J66" s="37">
        <f t="shared" si="1"/>
        <v>0.47857142857142859</v>
      </c>
      <c r="K66" s="37">
        <f t="shared" si="2"/>
        <v>34.93571428571429</v>
      </c>
      <c r="L66" s="18"/>
      <c r="M66" s="20"/>
      <c r="N66" s="2"/>
      <c r="O66" s="75">
        <f t="shared" si="3"/>
        <v>0</v>
      </c>
    </row>
    <row r="67" spans="1:15" ht="45.95" customHeight="1">
      <c r="A67" s="11"/>
      <c r="B67" s="21" t="s">
        <v>130</v>
      </c>
      <c r="C67" s="18" t="s">
        <v>23</v>
      </c>
      <c r="D67" s="19" t="s">
        <v>24</v>
      </c>
      <c r="E67" s="18" t="s">
        <v>115</v>
      </c>
      <c r="F67" s="18" t="s">
        <v>120</v>
      </c>
      <c r="G67" s="18" t="s">
        <v>127</v>
      </c>
      <c r="H67" s="36">
        <v>67</v>
      </c>
      <c r="I67" s="37">
        <f t="shared" si="0"/>
        <v>53.6</v>
      </c>
      <c r="J67" s="37">
        <f t="shared" si="1"/>
        <v>0.47857142857142859</v>
      </c>
      <c r="K67" s="37">
        <f t="shared" si="2"/>
        <v>34.93571428571429</v>
      </c>
      <c r="L67" s="18"/>
      <c r="M67" s="20"/>
      <c r="N67" s="2"/>
      <c r="O67" s="75">
        <f t="shared" si="3"/>
        <v>0</v>
      </c>
    </row>
    <row r="68" spans="1:15">
      <c r="D68" s="1"/>
      <c r="E68" s="1"/>
      <c r="F68" s="1"/>
    </row>
    <row r="69" spans="1:15" ht="21" customHeight="1">
      <c r="A69" s="49" t="s">
        <v>12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1"/>
      <c r="M69" s="76">
        <f>SUM(O13:O67)</f>
        <v>0</v>
      </c>
    </row>
  </sheetData>
  <mergeCells count="13">
    <mergeCell ref="A6:C6"/>
    <mergeCell ref="D6:M6"/>
    <mergeCell ref="A69:L69"/>
    <mergeCell ref="N12:R12"/>
    <mergeCell ref="D1:H3"/>
    <mergeCell ref="A4:C4"/>
    <mergeCell ref="D4:M4"/>
    <mergeCell ref="L1:M3"/>
    <mergeCell ref="A5:C5"/>
    <mergeCell ref="D5:M5"/>
    <mergeCell ref="G9:J9"/>
    <mergeCell ref="G10:J10"/>
    <mergeCell ref="C8:J8"/>
  </mergeCells>
  <pageMargins left="0.7" right="0.7" top="0.75" bottom="0.75" header="0.3" footer="0.3"/>
  <pageSetup paperSize="9" orientation="portrait" r:id="rId1"/>
  <ignoredErrors>
    <ignoredError sqref="D10:F1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dcterms:created xsi:type="dcterms:W3CDTF">2016-10-20T14:27:03Z</dcterms:created>
  <dcterms:modified xsi:type="dcterms:W3CDTF">2022-05-31T23:55:37Z</dcterms:modified>
</cp:coreProperties>
</file>