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150" windowWidth="17550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35" i="1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J9"/>
  <c r="I9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11"/>
  <c r="H10"/>
  <c r="H9"/>
  <c r="L37" l="1"/>
  <c r="M3"/>
</calcChain>
</file>

<file path=xl/sharedStrings.xml><?xml version="1.0" encoding="utf-8"?>
<sst xmlns="http://schemas.openxmlformats.org/spreadsheetml/2006/main" count="157" uniqueCount="77">
  <si>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</si>
  <si>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</si>
  <si>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</si>
  <si>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</si>
  <si>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</si>
  <si>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</si>
  <si>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</si>
  <si>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</si>
  <si>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</si>
  <si>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</si>
  <si>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</si>
  <si>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</si>
  <si>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</si>
  <si>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</si>
  <si>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</si>
  <si>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</si>
  <si>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t>3 мм</t>
  </si>
  <si>
    <t>1 м</t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</si>
  <si>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</si>
  <si>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t>_</t>
  </si>
  <si>
    <t>Стенд с сутажем</t>
  </si>
  <si>
    <t>w6010</t>
  </si>
  <si>
    <t>w7009</t>
  </si>
  <si>
    <t>Y1062</t>
  </si>
  <si>
    <t>Y1101</t>
  </si>
  <si>
    <t>Y1209</t>
  </si>
  <si>
    <t>Y1210</t>
  </si>
  <si>
    <t>Y1405</t>
  </si>
  <si>
    <t>Y1701</t>
  </si>
  <si>
    <t>Y1822</t>
  </si>
  <si>
    <t>Y1906</t>
  </si>
  <si>
    <t>Y1907</t>
  </si>
  <si>
    <t>Y4200</t>
  </si>
  <si>
    <t>Y4212</t>
  </si>
  <si>
    <t>Y4312</t>
  </si>
  <si>
    <t>Y4410</t>
  </si>
  <si>
    <t>Y4622</t>
  </si>
  <si>
    <t>Y4800</t>
  </si>
  <si>
    <t>Y4805</t>
  </si>
  <si>
    <t>Y7001</t>
  </si>
  <si>
    <t>Y7510</t>
  </si>
  <si>
    <t>Y7512</t>
  </si>
  <si>
    <t>Y7622</t>
  </si>
  <si>
    <t>Y7700</t>
  </si>
  <si>
    <t>Y7708</t>
  </si>
  <si>
    <t>Y7900</t>
  </si>
  <si>
    <t>Y7905</t>
  </si>
  <si>
    <t>Y8510</t>
  </si>
  <si>
    <t>серебро</t>
  </si>
  <si>
    <t>золотистый</t>
  </si>
  <si>
    <r>
      <t xml:space="preserve">Сутаж, </t>
    </r>
    <r>
      <rPr>
        <sz val="12"/>
        <color indexed="8"/>
        <rFont val="Arial"/>
        <family val="2"/>
        <charset val="204"/>
      </rPr>
      <t>производство Чехия</t>
    </r>
  </si>
  <si>
    <t>серый</t>
  </si>
  <si>
    <t>белый</t>
  </si>
  <si>
    <t>кремовый</t>
  </si>
  <si>
    <t>желтый светлый</t>
  </si>
  <si>
    <t>нежно-розовый</t>
  </si>
  <si>
    <t>голубой</t>
  </si>
  <si>
    <t>салатовый</t>
  </si>
  <si>
    <t>молочный</t>
  </si>
  <si>
    <t>бежевый</t>
  </si>
  <si>
    <t>янтарь</t>
  </si>
  <si>
    <t>желтый</t>
  </si>
  <si>
    <t>оранжевый</t>
  </si>
  <si>
    <t>розовый</t>
  </si>
  <si>
    <t>фиолетовый темный</t>
  </si>
  <si>
    <t>зеленый</t>
  </si>
  <si>
    <t>черный</t>
  </si>
  <si>
    <t>красный</t>
  </si>
  <si>
    <t>бордовый</t>
  </si>
  <si>
    <t>фиолетовый</t>
  </si>
  <si>
    <t>синий</t>
  </si>
  <si>
    <t>темно-синий</t>
  </si>
  <si>
    <t>темно-коричневый</t>
  </si>
  <si>
    <t>коричневый</t>
  </si>
  <si>
    <t>Цена по акции до 30.04.2022</t>
  </si>
  <si>
    <t>Цена, $</t>
  </si>
  <si>
    <t>Старая цена, руб</t>
  </si>
</sst>
</file>

<file path=xl/styles.xml><?xml version="1.0" encoding="utf-8"?>
<styleSheet xmlns="http://schemas.openxmlformats.org/spreadsheetml/2006/main">
  <numFmts count="1">
    <numFmt numFmtId="164" formatCode="0&quot; гр.&quot;"/>
  </numFmts>
  <fonts count="26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trike/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67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1" xfId="0" applyBorder="1"/>
    <xf numFmtId="49" fontId="14" fillId="0" borderId="7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/>
    <xf numFmtId="1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/>
    <xf numFmtId="1" fontId="14" fillId="0" borderId="1" xfId="0" applyNumberFormat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/>
    </xf>
    <xf numFmtId="49" fontId="12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/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/>
    </xf>
    <xf numFmtId="0" fontId="9" fillId="6" borderId="6" xfId="1" applyFont="1" applyFill="1" applyBorder="1" applyAlignment="1">
      <alignment horizontal="center" vertical="center" wrapText="1"/>
    </xf>
    <xf numFmtId="49" fontId="9" fillId="6" borderId="6" xfId="1" applyNumberFormat="1" applyFont="1" applyFill="1" applyBorder="1" applyAlignment="1">
      <alignment horizontal="center" vertical="center"/>
    </xf>
    <xf numFmtId="164" fontId="9" fillId="6" borderId="6" xfId="1" applyNumberFormat="1" applyFont="1" applyFill="1" applyBorder="1" applyAlignment="1">
      <alignment horizontal="center" vertical="center"/>
    </xf>
    <xf numFmtId="164" fontId="23" fillId="6" borderId="6" xfId="1" applyNumberFormat="1" applyFont="1" applyFill="1" applyBorder="1" applyAlignment="1">
      <alignment horizontal="center" vertical="center" wrapText="1"/>
    </xf>
    <xf numFmtId="164" fontId="9" fillId="6" borderId="6" xfId="1" applyNumberFormat="1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4" fontId="25" fillId="0" borderId="2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horizontal="center" vertical="center"/>
    </xf>
    <xf numFmtId="0" fontId="24" fillId="0" borderId="3" xfId="0" applyFont="1" applyBorder="1"/>
    <xf numFmtId="164" fontId="10" fillId="4" borderId="6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right" vertical="center"/>
    </xf>
    <xf numFmtId="49" fontId="12" fillId="0" borderId="7" xfId="0" applyNumberFormat="1" applyFont="1" applyFill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center"/>
    </xf>
    <xf numFmtId="4" fontId="0" fillId="0" borderId="0" xfId="0" applyNumberFormat="1"/>
    <xf numFmtId="4" fontId="14" fillId="3" borderId="8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1238250</xdr:colOff>
      <xdr:row>8</xdr:row>
      <xdr:rowOff>781050</xdr:rowOff>
    </xdr:to>
    <xdr:pic>
      <xdr:nvPicPr>
        <xdr:cNvPr id="63" name="Рисунок 62" descr="w601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1907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1238250</xdr:colOff>
      <xdr:row>9</xdr:row>
      <xdr:rowOff>781050</xdr:rowOff>
    </xdr:to>
    <xdr:pic>
      <xdr:nvPicPr>
        <xdr:cNvPr id="66" name="Рисунок 65" descr="w7009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29813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0</xdr:col>
      <xdr:colOff>1238250</xdr:colOff>
      <xdr:row>10</xdr:row>
      <xdr:rowOff>781050</xdr:rowOff>
    </xdr:to>
    <xdr:pic>
      <xdr:nvPicPr>
        <xdr:cNvPr id="67" name="Рисунок 66" descr="Y1062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37719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0</xdr:col>
      <xdr:colOff>1238250</xdr:colOff>
      <xdr:row>11</xdr:row>
      <xdr:rowOff>781050</xdr:rowOff>
    </xdr:to>
    <xdr:pic>
      <xdr:nvPicPr>
        <xdr:cNvPr id="68" name="Рисунок 67" descr="Y110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45624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1238250</xdr:colOff>
      <xdr:row>12</xdr:row>
      <xdr:rowOff>781050</xdr:rowOff>
    </xdr:to>
    <xdr:pic>
      <xdr:nvPicPr>
        <xdr:cNvPr id="69" name="Рисунок 68" descr="Y1209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53530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1238250</xdr:colOff>
      <xdr:row>13</xdr:row>
      <xdr:rowOff>781050</xdr:rowOff>
    </xdr:to>
    <xdr:pic>
      <xdr:nvPicPr>
        <xdr:cNvPr id="70" name="Рисунок 69" descr="Y1210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61436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1238250</xdr:colOff>
      <xdr:row>14</xdr:row>
      <xdr:rowOff>781050</xdr:rowOff>
    </xdr:to>
    <xdr:pic>
      <xdr:nvPicPr>
        <xdr:cNvPr id="71" name="Рисунок 70" descr="Y1405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69342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1238250</xdr:colOff>
      <xdr:row>15</xdr:row>
      <xdr:rowOff>781050</xdr:rowOff>
    </xdr:to>
    <xdr:pic>
      <xdr:nvPicPr>
        <xdr:cNvPr id="72" name="Рисунок 71" descr="Y1701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77247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1238250</xdr:colOff>
      <xdr:row>16</xdr:row>
      <xdr:rowOff>781050</xdr:rowOff>
    </xdr:to>
    <xdr:pic>
      <xdr:nvPicPr>
        <xdr:cNvPr id="73" name="Рисунок 72" descr="Y1822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85153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1238250</xdr:colOff>
      <xdr:row>17</xdr:row>
      <xdr:rowOff>781050</xdr:rowOff>
    </xdr:to>
    <xdr:pic>
      <xdr:nvPicPr>
        <xdr:cNvPr id="74" name="Рисунок 73" descr="Y1906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93059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1238250</xdr:colOff>
      <xdr:row>18</xdr:row>
      <xdr:rowOff>781050</xdr:rowOff>
    </xdr:to>
    <xdr:pic>
      <xdr:nvPicPr>
        <xdr:cNvPr id="75" name="Рисунок 74" descr="Y1907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00965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1238250</xdr:colOff>
      <xdr:row>19</xdr:row>
      <xdr:rowOff>781050</xdr:rowOff>
    </xdr:to>
    <xdr:pic>
      <xdr:nvPicPr>
        <xdr:cNvPr id="76" name="Рисунок 75" descr="Y420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08870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1238250</xdr:colOff>
      <xdr:row>20</xdr:row>
      <xdr:rowOff>781050</xdr:rowOff>
    </xdr:to>
    <xdr:pic>
      <xdr:nvPicPr>
        <xdr:cNvPr id="77" name="Рисунок 76" descr="Y421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16776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0</xdr:col>
      <xdr:colOff>1238250</xdr:colOff>
      <xdr:row>21</xdr:row>
      <xdr:rowOff>781050</xdr:rowOff>
    </xdr:to>
    <xdr:pic>
      <xdr:nvPicPr>
        <xdr:cNvPr id="78" name="Рисунок 77" descr="Y4312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124682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1238250</xdr:colOff>
      <xdr:row>22</xdr:row>
      <xdr:rowOff>781050</xdr:rowOff>
    </xdr:to>
    <xdr:pic>
      <xdr:nvPicPr>
        <xdr:cNvPr id="79" name="Рисунок 78" descr="Y441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32588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19050</xdr:rowOff>
    </xdr:from>
    <xdr:to>
      <xdr:col>0</xdr:col>
      <xdr:colOff>1238250</xdr:colOff>
      <xdr:row>23</xdr:row>
      <xdr:rowOff>781050</xdr:rowOff>
    </xdr:to>
    <xdr:pic>
      <xdr:nvPicPr>
        <xdr:cNvPr id="80" name="Рисунок 79" descr="Y4622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140493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19050</xdr:rowOff>
    </xdr:from>
    <xdr:to>
      <xdr:col>0</xdr:col>
      <xdr:colOff>1238250</xdr:colOff>
      <xdr:row>24</xdr:row>
      <xdr:rowOff>781050</xdr:rowOff>
    </xdr:to>
    <xdr:pic>
      <xdr:nvPicPr>
        <xdr:cNvPr id="81" name="Рисунок 80" descr="Y4800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148399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19050</xdr:rowOff>
    </xdr:from>
    <xdr:to>
      <xdr:col>0</xdr:col>
      <xdr:colOff>1238250</xdr:colOff>
      <xdr:row>25</xdr:row>
      <xdr:rowOff>781050</xdr:rowOff>
    </xdr:to>
    <xdr:pic>
      <xdr:nvPicPr>
        <xdr:cNvPr id="82" name="Рисунок 81" descr="Y4805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156305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19050</xdr:rowOff>
    </xdr:from>
    <xdr:to>
      <xdr:col>0</xdr:col>
      <xdr:colOff>1238250</xdr:colOff>
      <xdr:row>26</xdr:row>
      <xdr:rowOff>781050</xdr:rowOff>
    </xdr:to>
    <xdr:pic>
      <xdr:nvPicPr>
        <xdr:cNvPr id="83" name="Рисунок 82" descr="Y7001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164211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19050</xdr:rowOff>
    </xdr:from>
    <xdr:to>
      <xdr:col>0</xdr:col>
      <xdr:colOff>1238250</xdr:colOff>
      <xdr:row>27</xdr:row>
      <xdr:rowOff>781050</xdr:rowOff>
    </xdr:to>
    <xdr:pic>
      <xdr:nvPicPr>
        <xdr:cNvPr id="84" name="Рисунок 83" descr="Y7510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172116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19050</xdr:rowOff>
    </xdr:from>
    <xdr:to>
      <xdr:col>0</xdr:col>
      <xdr:colOff>1238250</xdr:colOff>
      <xdr:row>28</xdr:row>
      <xdr:rowOff>781050</xdr:rowOff>
    </xdr:to>
    <xdr:pic>
      <xdr:nvPicPr>
        <xdr:cNvPr id="85" name="Рисунок 84" descr="Y7512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180022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19050</xdr:rowOff>
    </xdr:from>
    <xdr:to>
      <xdr:col>0</xdr:col>
      <xdr:colOff>1238250</xdr:colOff>
      <xdr:row>29</xdr:row>
      <xdr:rowOff>781050</xdr:rowOff>
    </xdr:to>
    <xdr:pic>
      <xdr:nvPicPr>
        <xdr:cNvPr id="86" name="Рисунок 85" descr="Y7622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187928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0</xdr:col>
      <xdr:colOff>1238250</xdr:colOff>
      <xdr:row>30</xdr:row>
      <xdr:rowOff>781050</xdr:rowOff>
    </xdr:to>
    <xdr:pic>
      <xdr:nvPicPr>
        <xdr:cNvPr id="87" name="Рисунок 86" descr="Y7700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195834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0</xdr:col>
      <xdr:colOff>1238250</xdr:colOff>
      <xdr:row>31</xdr:row>
      <xdr:rowOff>781050</xdr:rowOff>
    </xdr:to>
    <xdr:pic>
      <xdr:nvPicPr>
        <xdr:cNvPr id="88" name="Рисунок 87" descr="Y7708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2037397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19050</xdr:rowOff>
    </xdr:from>
    <xdr:to>
      <xdr:col>0</xdr:col>
      <xdr:colOff>1238250</xdr:colOff>
      <xdr:row>32</xdr:row>
      <xdr:rowOff>781050</xdr:rowOff>
    </xdr:to>
    <xdr:pic>
      <xdr:nvPicPr>
        <xdr:cNvPr id="89" name="Рисунок 88" descr="Y7900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2116455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19050</xdr:rowOff>
    </xdr:from>
    <xdr:to>
      <xdr:col>0</xdr:col>
      <xdr:colOff>1238250</xdr:colOff>
      <xdr:row>33</xdr:row>
      <xdr:rowOff>781050</xdr:rowOff>
    </xdr:to>
    <xdr:pic>
      <xdr:nvPicPr>
        <xdr:cNvPr id="90" name="Рисунок 89" descr="Y7905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21955125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</xdr:row>
      <xdr:rowOff>19050</xdr:rowOff>
    </xdr:from>
    <xdr:to>
      <xdr:col>0</xdr:col>
      <xdr:colOff>1238250</xdr:colOff>
      <xdr:row>34</xdr:row>
      <xdr:rowOff>781050</xdr:rowOff>
    </xdr:to>
    <xdr:pic>
      <xdr:nvPicPr>
        <xdr:cNvPr id="91" name="Рисунок 90" descr="Y8510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22745700"/>
          <a:ext cx="1238250" cy="76200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8</xdr:row>
      <xdr:rowOff>19050</xdr:rowOff>
    </xdr:from>
    <xdr:to>
      <xdr:col>17</xdr:col>
      <xdr:colOff>0</xdr:colOff>
      <xdr:row>11</xdr:row>
      <xdr:rowOff>390525</xdr:rowOff>
    </xdr:to>
    <xdr:pic>
      <xdr:nvPicPr>
        <xdr:cNvPr id="32" name="Рисунок 31" descr="sutazh-2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9801225" y="2266950"/>
          <a:ext cx="3429000" cy="274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>
      <selection activeCell="S11" sqref="S11"/>
    </sheetView>
  </sheetViews>
  <sheetFormatPr defaultRowHeight="15"/>
  <cols>
    <col min="1" max="1" width="18.7109375" customWidth="1"/>
    <col min="2" max="2" width="8.42578125" customWidth="1"/>
    <col min="3" max="3" width="22.140625" customWidth="1"/>
    <col min="4" max="6" width="15.85546875" customWidth="1"/>
    <col min="7" max="8" width="17.5703125" hidden="1" customWidth="1"/>
    <col min="9" max="9" width="17.5703125" customWidth="1"/>
    <col min="10" max="10" width="17.5703125" hidden="1" customWidth="1"/>
    <col min="11" max="11" width="13.140625" customWidth="1"/>
    <col min="12" max="12" width="19.140625" customWidth="1"/>
    <col min="13" max="13" width="27.7109375" customWidth="1"/>
    <col min="14" max="14" width="7.140625" hidden="1" customWidth="1"/>
    <col min="15" max="16" width="8.5703125" customWidth="1"/>
    <col min="17" max="17" width="6.85546875" customWidth="1"/>
  </cols>
  <sheetData>
    <row r="1" spans="1:17" ht="25.5" customHeight="1">
      <c r="A1" s="3" t="s">
        <v>0</v>
      </c>
      <c r="B1" s="3"/>
      <c r="C1" s="4"/>
      <c r="D1" s="50" t="s">
        <v>1</v>
      </c>
      <c r="E1" s="50"/>
      <c r="F1" s="50"/>
      <c r="G1" s="50"/>
      <c r="H1" s="25"/>
      <c r="I1" s="28"/>
      <c r="J1" s="28"/>
      <c r="K1" s="57" t="s">
        <v>18</v>
      </c>
      <c r="L1" s="58"/>
      <c r="M1" s="7"/>
    </row>
    <row r="2" spans="1:17" ht="25.5" customHeight="1">
      <c r="A2" s="3"/>
      <c r="B2" s="3"/>
      <c r="C2" s="5"/>
      <c r="D2" s="51"/>
      <c r="E2" s="51"/>
      <c r="F2" s="51"/>
      <c r="G2" s="51"/>
      <c r="H2" s="26"/>
      <c r="I2" s="29"/>
      <c r="J2" s="29"/>
      <c r="K2" s="59"/>
      <c r="L2" s="60"/>
      <c r="M2" s="8" t="s">
        <v>13</v>
      </c>
    </row>
    <row r="3" spans="1:17" ht="25.5" customHeight="1">
      <c r="A3" s="3"/>
      <c r="B3" s="3"/>
      <c r="C3" s="6"/>
      <c r="D3" s="52"/>
      <c r="E3" s="52"/>
      <c r="F3" s="52"/>
      <c r="G3" s="52"/>
      <c r="H3" s="27"/>
      <c r="I3" s="30"/>
      <c r="J3" s="30"/>
      <c r="K3" s="61"/>
      <c r="L3" s="62"/>
      <c r="M3" s="66">
        <f>SUM(N9:N35)</f>
        <v>0</v>
      </c>
    </row>
    <row r="4" spans="1:17" ht="18" customHeight="1">
      <c r="A4" s="53" t="s">
        <v>9</v>
      </c>
      <c r="B4" s="53"/>
      <c r="C4" s="53"/>
      <c r="D4" s="54" t="s">
        <v>50</v>
      </c>
      <c r="E4" s="55"/>
      <c r="F4" s="55"/>
      <c r="G4" s="55"/>
      <c r="H4" s="55"/>
      <c r="I4" s="55"/>
      <c r="J4" s="55"/>
      <c r="K4" s="55"/>
      <c r="L4" s="56"/>
      <c r="M4" s="40">
        <v>140</v>
      </c>
    </row>
    <row r="5" spans="1:17" ht="18" customHeight="1">
      <c r="A5" s="63" t="s">
        <v>10</v>
      </c>
      <c r="B5" s="63"/>
      <c r="C5" s="63"/>
      <c r="D5" s="43"/>
      <c r="E5" s="44"/>
      <c r="F5" s="44"/>
      <c r="G5" s="44"/>
      <c r="H5" s="44"/>
      <c r="I5" s="44"/>
      <c r="J5" s="44"/>
      <c r="K5" s="44"/>
      <c r="L5" s="44"/>
      <c r="M5" s="40">
        <v>73</v>
      </c>
    </row>
    <row r="6" spans="1:17" ht="18" customHeight="1">
      <c r="A6" s="42" t="s">
        <v>11</v>
      </c>
      <c r="B6" s="42"/>
      <c r="C6" s="42"/>
      <c r="D6" s="43"/>
      <c r="E6" s="44"/>
      <c r="F6" s="44"/>
      <c r="G6" s="44"/>
      <c r="H6" s="44"/>
      <c r="I6" s="44"/>
      <c r="J6" s="44"/>
      <c r="K6" s="44"/>
      <c r="L6" s="44"/>
      <c r="M6" s="2"/>
    </row>
    <row r="7" spans="1:17" ht="11.25" customHeight="1">
      <c r="A7" s="22"/>
      <c r="B7" s="22"/>
      <c r="C7" s="22"/>
      <c r="D7" s="23"/>
      <c r="E7" s="23"/>
      <c r="F7" s="23"/>
      <c r="G7" s="23"/>
      <c r="H7" s="23"/>
      <c r="I7" s="23"/>
      <c r="J7" s="23"/>
      <c r="K7" s="23"/>
      <c r="L7" s="24"/>
    </row>
    <row r="8" spans="1:17" ht="35.25" customHeight="1">
      <c r="A8" s="31" t="s">
        <v>2</v>
      </c>
      <c r="B8" s="32" t="s">
        <v>15</v>
      </c>
      <c r="C8" s="33" t="s">
        <v>3</v>
      </c>
      <c r="D8" s="31" t="s">
        <v>14</v>
      </c>
      <c r="E8" s="31" t="s">
        <v>4</v>
      </c>
      <c r="F8" s="31" t="s">
        <v>5</v>
      </c>
      <c r="G8" s="36" t="s">
        <v>76</v>
      </c>
      <c r="H8" s="35" t="s">
        <v>74</v>
      </c>
      <c r="I8" s="34" t="s">
        <v>75</v>
      </c>
      <c r="J8" s="34" t="s">
        <v>6</v>
      </c>
      <c r="K8" s="31" t="s">
        <v>7</v>
      </c>
      <c r="L8" s="41" t="s">
        <v>8</v>
      </c>
      <c r="M8" s="48" t="s">
        <v>20</v>
      </c>
      <c r="N8" s="49"/>
      <c r="O8" s="49"/>
      <c r="P8" s="49"/>
      <c r="Q8" s="49"/>
    </row>
    <row r="9" spans="1:17" ht="62.25" customHeight="1">
      <c r="A9" s="9"/>
      <c r="B9" s="11" t="s">
        <v>19</v>
      </c>
      <c r="C9" s="12" t="s">
        <v>21</v>
      </c>
      <c r="D9" s="19" t="s">
        <v>48</v>
      </c>
      <c r="E9" s="12" t="s">
        <v>16</v>
      </c>
      <c r="F9" s="12" t="s">
        <v>17</v>
      </c>
      <c r="G9" s="38">
        <v>190</v>
      </c>
      <c r="H9" s="37">
        <f>G9
/100*80</f>
        <v>152</v>
      </c>
      <c r="I9" s="37">
        <f>G9/$M$4</f>
        <v>1.3571428571428572</v>
      </c>
      <c r="J9" s="37">
        <f>I9*$M$5</f>
        <v>99.071428571428569</v>
      </c>
      <c r="K9" s="13"/>
      <c r="L9" s="14"/>
      <c r="M9" s="2"/>
      <c r="N9" s="64">
        <f>I9*L9</f>
        <v>0</v>
      </c>
    </row>
    <row r="10" spans="1:17" ht="62.25" customHeight="1">
      <c r="A10" s="10"/>
      <c r="B10" s="11" t="s">
        <v>19</v>
      </c>
      <c r="C10" s="15" t="s">
        <v>22</v>
      </c>
      <c r="D10" s="20" t="s">
        <v>49</v>
      </c>
      <c r="E10" s="15" t="s">
        <v>16</v>
      </c>
      <c r="F10" s="15" t="s">
        <v>17</v>
      </c>
      <c r="G10" s="39">
        <v>190</v>
      </c>
      <c r="H10" s="37">
        <f>G10
/100*80</f>
        <v>152</v>
      </c>
      <c r="I10" s="37">
        <f t="shared" ref="I10:I35" si="0">G10/$M$4</f>
        <v>1.3571428571428572</v>
      </c>
      <c r="J10" s="37">
        <f t="shared" ref="J10:J35" si="1">I10*$M$5</f>
        <v>99.071428571428569</v>
      </c>
      <c r="K10" s="16"/>
      <c r="L10" s="17"/>
      <c r="M10" s="2"/>
      <c r="N10" s="64">
        <f t="shared" ref="N10:N35" si="2">I10*L10</f>
        <v>0</v>
      </c>
    </row>
    <row r="11" spans="1:17" ht="62.25" customHeight="1">
      <c r="A11" s="10"/>
      <c r="B11" s="18" t="s">
        <v>19</v>
      </c>
      <c r="C11" s="15" t="s">
        <v>23</v>
      </c>
      <c r="D11" s="20" t="s">
        <v>51</v>
      </c>
      <c r="E11" s="15" t="s">
        <v>16</v>
      </c>
      <c r="F11" s="15" t="s">
        <v>17</v>
      </c>
      <c r="G11" s="39">
        <v>67</v>
      </c>
      <c r="H11" s="37">
        <f>G11
/100*80</f>
        <v>53.6</v>
      </c>
      <c r="I11" s="37">
        <f t="shared" si="0"/>
        <v>0.47857142857142859</v>
      </c>
      <c r="J11" s="37">
        <f t="shared" si="1"/>
        <v>34.93571428571429</v>
      </c>
      <c r="K11" s="16"/>
      <c r="L11" s="17"/>
      <c r="M11" s="2"/>
      <c r="N11" s="64">
        <f t="shared" si="2"/>
        <v>0</v>
      </c>
    </row>
    <row r="12" spans="1:17" ht="62.25" customHeight="1">
      <c r="A12" s="10"/>
      <c r="B12" s="18" t="s">
        <v>19</v>
      </c>
      <c r="C12" s="15" t="s">
        <v>24</v>
      </c>
      <c r="D12" s="20" t="s">
        <v>52</v>
      </c>
      <c r="E12" s="15" t="s">
        <v>16</v>
      </c>
      <c r="F12" s="15" t="s">
        <v>17</v>
      </c>
      <c r="G12" s="39">
        <v>67</v>
      </c>
      <c r="H12" s="37">
        <f t="shared" ref="H12:H35" si="3">G12
/100*80</f>
        <v>53.6</v>
      </c>
      <c r="I12" s="37">
        <f t="shared" si="0"/>
        <v>0.47857142857142859</v>
      </c>
      <c r="J12" s="37">
        <f t="shared" si="1"/>
        <v>34.93571428571429</v>
      </c>
      <c r="K12" s="16"/>
      <c r="L12" s="17"/>
      <c r="M12" s="2"/>
      <c r="N12" s="64">
        <f t="shared" si="2"/>
        <v>0</v>
      </c>
    </row>
    <row r="13" spans="1:17" ht="62.25" customHeight="1">
      <c r="A13" s="10"/>
      <c r="B13" s="18" t="s">
        <v>19</v>
      </c>
      <c r="C13" s="15" t="s">
        <v>25</v>
      </c>
      <c r="D13" s="20" t="s">
        <v>53</v>
      </c>
      <c r="E13" s="15" t="s">
        <v>16</v>
      </c>
      <c r="F13" s="15" t="s">
        <v>17</v>
      </c>
      <c r="G13" s="39">
        <v>67</v>
      </c>
      <c r="H13" s="37">
        <f t="shared" si="3"/>
        <v>53.6</v>
      </c>
      <c r="I13" s="37">
        <f t="shared" si="0"/>
        <v>0.47857142857142859</v>
      </c>
      <c r="J13" s="37">
        <f t="shared" si="1"/>
        <v>34.93571428571429</v>
      </c>
      <c r="K13" s="16"/>
      <c r="L13" s="17"/>
      <c r="M13" s="2"/>
      <c r="N13" s="64">
        <f t="shared" si="2"/>
        <v>0</v>
      </c>
    </row>
    <row r="14" spans="1:17" ht="62.25" customHeight="1">
      <c r="A14" s="10"/>
      <c r="B14" s="18" t="s">
        <v>19</v>
      </c>
      <c r="C14" s="15" t="s">
        <v>26</v>
      </c>
      <c r="D14" s="21" t="s">
        <v>54</v>
      </c>
      <c r="E14" s="15" t="s">
        <v>16</v>
      </c>
      <c r="F14" s="15" t="s">
        <v>17</v>
      </c>
      <c r="G14" s="39">
        <v>67</v>
      </c>
      <c r="H14" s="37">
        <f t="shared" si="3"/>
        <v>53.6</v>
      </c>
      <c r="I14" s="37">
        <f t="shared" si="0"/>
        <v>0.47857142857142859</v>
      </c>
      <c r="J14" s="37">
        <f t="shared" si="1"/>
        <v>34.93571428571429</v>
      </c>
      <c r="K14" s="16"/>
      <c r="L14" s="17"/>
      <c r="M14" s="2"/>
      <c r="N14" s="64">
        <f t="shared" si="2"/>
        <v>0</v>
      </c>
    </row>
    <row r="15" spans="1:17" ht="62.25" customHeight="1">
      <c r="A15" s="10"/>
      <c r="B15" s="18" t="s">
        <v>19</v>
      </c>
      <c r="C15" s="15" t="s">
        <v>27</v>
      </c>
      <c r="D15" s="20" t="s">
        <v>55</v>
      </c>
      <c r="E15" s="15" t="s">
        <v>16</v>
      </c>
      <c r="F15" s="15" t="s">
        <v>17</v>
      </c>
      <c r="G15" s="39">
        <v>67</v>
      </c>
      <c r="H15" s="37">
        <f t="shared" si="3"/>
        <v>53.6</v>
      </c>
      <c r="I15" s="37">
        <f t="shared" si="0"/>
        <v>0.47857142857142859</v>
      </c>
      <c r="J15" s="37">
        <f t="shared" si="1"/>
        <v>34.93571428571429</v>
      </c>
      <c r="K15" s="16"/>
      <c r="L15" s="17"/>
      <c r="M15" s="2"/>
      <c r="N15" s="64">
        <f t="shared" si="2"/>
        <v>0</v>
      </c>
    </row>
    <row r="16" spans="1:17" ht="62.25" customHeight="1">
      <c r="A16" s="10"/>
      <c r="B16" s="18" t="s">
        <v>19</v>
      </c>
      <c r="C16" s="15" t="s">
        <v>28</v>
      </c>
      <c r="D16" s="20" t="s">
        <v>56</v>
      </c>
      <c r="E16" s="15" t="s">
        <v>16</v>
      </c>
      <c r="F16" s="15" t="s">
        <v>17</v>
      </c>
      <c r="G16" s="39">
        <v>67</v>
      </c>
      <c r="H16" s="37">
        <f t="shared" si="3"/>
        <v>53.6</v>
      </c>
      <c r="I16" s="37">
        <f t="shared" si="0"/>
        <v>0.47857142857142859</v>
      </c>
      <c r="J16" s="37">
        <f t="shared" si="1"/>
        <v>34.93571428571429</v>
      </c>
      <c r="K16" s="16"/>
      <c r="L16" s="17"/>
      <c r="M16" s="2"/>
      <c r="N16" s="64">
        <f t="shared" si="2"/>
        <v>0</v>
      </c>
    </row>
    <row r="17" spans="1:14" ht="62.25" customHeight="1">
      <c r="A17" s="10"/>
      <c r="B17" s="18" t="s">
        <v>19</v>
      </c>
      <c r="C17" s="15" t="s">
        <v>29</v>
      </c>
      <c r="D17" s="20" t="s">
        <v>57</v>
      </c>
      <c r="E17" s="15" t="s">
        <v>16</v>
      </c>
      <c r="F17" s="15" t="s">
        <v>17</v>
      </c>
      <c r="G17" s="39">
        <v>67</v>
      </c>
      <c r="H17" s="37">
        <f t="shared" si="3"/>
        <v>53.6</v>
      </c>
      <c r="I17" s="37">
        <f t="shared" si="0"/>
        <v>0.47857142857142859</v>
      </c>
      <c r="J17" s="37">
        <f t="shared" si="1"/>
        <v>34.93571428571429</v>
      </c>
      <c r="K17" s="16"/>
      <c r="L17" s="17"/>
      <c r="M17" s="2"/>
      <c r="N17" s="64">
        <f t="shared" si="2"/>
        <v>0</v>
      </c>
    </row>
    <row r="18" spans="1:14" ht="62.25" customHeight="1">
      <c r="A18" s="10"/>
      <c r="B18" s="18" t="s">
        <v>19</v>
      </c>
      <c r="C18" s="15" t="s">
        <v>30</v>
      </c>
      <c r="D18" s="20" t="s">
        <v>58</v>
      </c>
      <c r="E18" s="15" t="s">
        <v>16</v>
      </c>
      <c r="F18" s="15" t="s">
        <v>17</v>
      </c>
      <c r="G18" s="39">
        <v>67</v>
      </c>
      <c r="H18" s="37">
        <f t="shared" si="3"/>
        <v>53.6</v>
      </c>
      <c r="I18" s="37">
        <f t="shared" si="0"/>
        <v>0.47857142857142859</v>
      </c>
      <c r="J18" s="37">
        <f t="shared" si="1"/>
        <v>34.93571428571429</v>
      </c>
      <c r="K18" s="16"/>
      <c r="L18" s="17"/>
      <c r="M18" s="2"/>
      <c r="N18" s="64">
        <f t="shared" si="2"/>
        <v>0</v>
      </c>
    </row>
    <row r="19" spans="1:14" ht="62.25" customHeight="1">
      <c r="A19" s="10"/>
      <c r="B19" s="18" t="s">
        <v>19</v>
      </c>
      <c r="C19" s="15" t="s">
        <v>31</v>
      </c>
      <c r="D19" s="20" t="s">
        <v>59</v>
      </c>
      <c r="E19" s="15" t="s">
        <v>16</v>
      </c>
      <c r="F19" s="15" t="s">
        <v>17</v>
      </c>
      <c r="G19" s="39">
        <v>67</v>
      </c>
      <c r="H19" s="37">
        <f t="shared" si="3"/>
        <v>53.6</v>
      </c>
      <c r="I19" s="37">
        <f t="shared" si="0"/>
        <v>0.47857142857142859</v>
      </c>
      <c r="J19" s="37">
        <f t="shared" si="1"/>
        <v>34.93571428571429</v>
      </c>
      <c r="K19" s="16"/>
      <c r="L19" s="17"/>
      <c r="M19" s="2"/>
      <c r="N19" s="64">
        <f t="shared" si="2"/>
        <v>0</v>
      </c>
    </row>
    <row r="20" spans="1:14" ht="62.25" customHeight="1">
      <c r="A20" s="10"/>
      <c r="B20" s="18" t="s">
        <v>19</v>
      </c>
      <c r="C20" s="15" t="s">
        <v>32</v>
      </c>
      <c r="D20" s="20" t="s">
        <v>60</v>
      </c>
      <c r="E20" s="15" t="s">
        <v>16</v>
      </c>
      <c r="F20" s="15" t="s">
        <v>17</v>
      </c>
      <c r="G20" s="39">
        <v>67</v>
      </c>
      <c r="H20" s="37">
        <f t="shared" si="3"/>
        <v>53.6</v>
      </c>
      <c r="I20" s="37">
        <f t="shared" si="0"/>
        <v>0.47857142857142859</v>
      </c>
      <c r="J20" s="37">
        <f t="shared" si="1"/>
        <v>34.93571428571429</v>
      </c>
      <c r="K20" s="16"/>
      <c r="L20" s="17"/>
      <c r="M20" s="2"/>
      <c r="N20" s="64">
        <f t="shared" si="2"/>
        <v>0</v>
      </c>
    </row>
    <row r="21" spans="1:14" ht="62.25" customHeight="1">
      <c r="A21" s="10"/>
      <c r="B21" s="18" t="s">
        <v>19</v>
      </c>
      <c r="C21" s="15" t="s">
        <v>33</v>
      </c>
      <c r="D21" s="20" t="s">
        <v>61</v>
      </c>
      <c r="E21" s="15" t="s">
        <v>16</v>
      </c>
      <c r="F21" s="15" t="s">
        <v>17</v>
      </c>
      <c r="G21" s="39">
        <v>67</v>
      </c>
      <c r="H21" s="37">
        <f t="shared" si="3"/>
        <v>53.6</v>
      </c>
      <c r="I21" s="37">
        <f t="shared" si="0"/>
        <v>0.47857142857142859</v>
      </c>
      <c r="J21" s="37">
        <f t="shared" si="1"/>
        <v>34.93571428571429</v>
      </c>
      <c r="K21" s="16"/>
      <c r="L21" s="17"/>
      <c r="M21" s="2"/>
      <c r="N21" s="64">
        <f t="shared" si="2"/>
        <v>0</v>
      </c>
    </row>
    <row r="22" spans="1:14" ht="62.25" customHeight="1">
      <c r="A22" s="10"/>
      <c r="B22" s="18" t="s">
        <v>19</v>
      </c>
      <c r="C22" s="15" t="s">
        <v>34</v>
      </c>
      <c r="D22" s="20" t="s">
        <v>62</v>
      </c>
      <c r="E22" s="15" t="s">
        <v>16</v>
      </c>
      <c r="F22" s="15" t="s">
        <v>17</v>
      </c>
      <c r="G22" s="39">
        <v>67</v>
      </c>
      <c r="H22" s="37">
        <f t="shared" si="3"/>
        <v>53.6</v>
      </c>
      <c r="I22" s="37">
        <f t="shared" si="0"/>
        <v>0.47857142857142859</v>
      </c>
      <c r="J22" s="37">
        <f t="shared" si="1"/>
        <v>34.93571428571429</v>
      </c>
      <c r="K22" s="16"/>
      <c r="L22" s="17"/>
      <c r="M22" s="2"/>
      <c r="N22" s="64">
        <f t="shared" si="2"/>
        <v>0</v>
      </c>
    </row>
    <row r="23" spans="1:14" ht="62.25" customHeight="1">
      <c r="A23" s="10"/>
      <c r="B23" s="18" t="s">
        <v>19</v>
      </c>
      <c r="C23" s="15" t="s">
        <v>35</v>
      </c>
      <c r="D23" s="20" t="s">
        <v>63</v>
      </c>
      <c r="E23" s="15" t="s">
        <v>16</v>
      </c>
      <c r="F23" s="15" t="s">
        <v>17</v>
      </c>
      <c r="G23" s="39">
        <v>67</v>
      </c>
      <c r="H23" s="37">
        <f t="shared" si="3"/>
        <v>53.6</v>
      </c>
      <c r="I23" s="37">
        <f t="shared" si="0"/>
        <v>0.47857142857142859</v>
      </c>
      <c r="J23" s="37">
        <f t="shared" si="1"/>
        <v>34.93571428571429</v>
      </c>
      <c r="K23" s="16"/>
      <c r="L23" s="17"/>
      <c r="M23" s="2"/>
      <c r="N23" s="64">
        <f t="shared" si="2"/>
        <v>0</v>
      </c>
    </row>
    <row r="24" spans="1:14" ht="62.25" customHeight="1">
      <c r="A24" s="10"/>
      <c r="B24" s="18" t="s">
        <v>19</v>
      </c>
      <c r="C24" s="15" t="s">
        <v>36</v>
      </c>
      <c r="D24" s="20" t="s">
        <v>64</v>
      </c>
      <c r="E24" s="15" t="s">
        <v>16</v>
      </c>
      <c r="F24" s="15" t="s">
        <v>17</v>
      </c>
      <c r="G24" s="39">
        <v>67</v>
      </c>
      <c r="H24" s="37">
        <f t="shared" si="3"/>
        <v>53.6</v>
      </c>
      <c r="I24" s="37">
        <f t="shared" si="0"/>
        <v>0.47857142857142859</v>
      </c>
      <c r="J24" s="37">
        <f t="shared" si="1"/>
        <v>34.93571428571429</v>
      </c>
      <c r="K24" s="16"/>
      <c r="L24" s="17"/>
      <c r="M24" s="2"/>
      <c r="N24" s="64">
        <f t="shared" si="2"/>
        <v>0</v>
      </c>
    </row>
    <row r="25" spans="1:14" ht="62.25" customHeight="1">
      <c r="A25" s="10"/>
      <c r="B25" s="18" t="s">
        <v>19</v>
      </c>
      <c r="C25" s="15" t="s">
        <v>37</v>
      </c>
      <c r="D25" s="20" t="s">
        <v>65</v>
      </c>
      <c r="E25" s="15" t="s">
        <v>16</v>
      </c>
      <c r="F25" s="15" t="s">
        <v>17</v>
      </c>
      <c r="G25" s="39">
        <v>67</v>
      </c>
      <c r="H25" s="37">
        <f t="shared" si="3"/>
        <v>53.6</v>
      </c>
      <c r="I25" s="37">
        <f t="shared" si="0"/>
        <v>0.47857142857142859</v>
      </c>
      <c r="J25" s="37">
        <f t="shared" si="1"/>
        <v>34.93571428571429</v>
      </c>
      <c r="K25" s="16"/>
      <c r="L25" s="17"/>
      <c r="M25" s="2"/>
      <c r="N25" s="64">
        <f t="shared" si="2"/>
        <v>0</v>
      </c>
    </row>
    <row r="26" spans="1:14" ht="62.25" customHeight="1">
      <c r="A26" s="10"/>
      <c r="B26" s="18" t="s">
        <v>19</v>
      </c>
      <c r="C26" s="15" t="s">
        <v>38</v>
      </c>
      <c r="D26" s="20" t="s">
        <v>65</v>
      </c>
      <c r="E26" s="15" t="s">
        <v>16</v>
      </c>
      <c r="F26" s="15" t="s">
        <v>17</v>
      </c>
      <c r="G26" s="39">
        <v>67</v>
      </c>
      <c r="H26" s="37">
        <f t="shared" si="3"/>
        <v>53.6</v>
      </c>
      <c r="I26" s="37">
        <f t="shared" si="0"/>
        <v>0.47857142857142859</v>
      </c>
      <c r="J26" s="37">
        <f t="shared" si="1"/>
        <v>34.93571428571429</v>
      </c>
      <c r="K26" s="16"/>
      <c r="L26" s="17"/>
      <c r="M26" s="2"/>
      <c r="N26" s="64">
        <f t="shared" si="2"/>
        <v>0</v>
      </c>
    </row>
    <row r="27" spans="1:14" ht="62.25" customHeight="1">
      <c r="A27" s="10"/>
      <c r="B27" s="18" t="s">
        <v>19</v>
      </c>
      <c r="C27" s="15" t="s">
        <v>39</v>
      </c>
      <c r="D27" s="20" t="s">
        <v>66</v>
      </c>
      <c r="E27" s="15" t="s">
        <v>16</v>
      </c>
      <c r="F27" s="15" t="s">
        <v>17</v>
      </c>
      <c r="G27" s="39">
        <v>67</v>
      </c>
      <c r="H27" s="37">
        <f t="shared" si="3"/>
        <v>53.6</v>
      </c>
      <c r="I27" s="37">
        <f t="shared" si="0"/>
        <v>0.47857142857142859</v>
      </c>
      <c r="J27" s="37">
        <f t="shared" si="1"/>
        <v>34.93571428571429</v>
      </c>
      <c r="K27" s="16"/>
      <c r="L27" s="17"/>
      <c r="M27" s="2"/>
      <c r="N27" s="64">
        <f t="shared" si="2"/>
        <v>0</v>
      </c>
    </row>
    <row r="28" spans="1:14" ht="62.25" customHeight="1">
      <c r="A28" s="10"/>
      <c r="B28" s="18" t="s">
        <v>19</v>
      </c>
      <c r="C28" s="15" t="s">
        <v>40</v>
      </c>
      <c r="D28" s="20" t="s">
        <v>67</v>
      </c>
      <c r="E28" s="15" t="s">
        <v>16</v>
      </c>
      <c r="F28" s="15" t="s">
        <v>17</v>
      </c>
      <c r="G28" s="39">
        <v>67</v>
      </c>
      <c r="H28" s="37">
        <f t="shared" si="3"/>
        <v>53.6</v>
      </c>
      <c r="I28" s="37">
        <f t="shared" si="0"/>
        <v>0.47857142857142859</v>
      </c>
      <c r="J28" s="37">
        <f t="shared" si="1"/>
        <v>34.93571428571429</v>
      </c>
      <c r="K28" s="16"/>
      <c r="L28" s="17"/>
      <c r="M28" s="2"/>
      <c r="N28" s="64">
        <f t="shared" si="2"/>
        <v>0</v>
      </c>
    </row>
    <row r="29" spans="1:14" ht="62.25" customHeight="1">
      <c r="A29" s="10"/>
      <c r="B29" s="18" t="s">
        <v>19</v>
      </c>
      <c r="C29" s="15" t="s">
        <v>41</v>
      </c>
      <c r="D29" s="20" t="s">
        <v>68</v>
      </c>
      <c r="E29" s="15" t="s">
        <v>16</v>
      </c>
      <c r="F29" s="15" t="s">
        <v>17</v>
      </c>
      <c r="G29" s="39">
        <v>67</v>
      </c>
      <c r="H29" s="37">
        <f t="shared" si="3"/>
        <v>53.6</v>
      </c>
      <c r="I29" s="37">
        <f t="shared" si="0"/>
        <v>0.47857142857142859</v>
      </c>
      <c r="J29" s="37">
        <f t="shared" si="1"/>
        <v>34.93571428571429</v>
      </c>
      <c r="K29" s="16"/>
      <c r="L29" s="17"/>
      <c r="M29" s="2"/>
      <c r="N29" s="64">
        <f t="shared" si="2"/>
        <v>0</v>
      </c>
    </row>
    <row r="30" spans="1:14" ht="62.25" customHeight="1">
      <c r="A30" s="10"/>
      <c r="B30" s="18" t="s">
        <v>19</v>
      </c>
      <c r="C30" s="15" t="s">
        <v>42</v>
      </c>
      <c r="D30" s="20" t="s">
        <v>69</v>
      </c>
      <c r="E30" s="15" t="s">
        <v>16</v>
      </c>
      <c r="F30" s="15" t="s">
        <v>17</v>
      </c>
      <c r="G30" s="39">
        <v>67</v>
      </c>
      <c r="H30" s="37">
        <f t="shared" si="3"/>
        <v>53.6</v>
      </c>
      <c r="I30" s="37">
        <f t="shared" si="0"/>
        <v>0.47857142857142859</v>
      </c>
      <c r="J30" s="37">
        <f t="shared" si="1"/>
        <v>34.93571428571429</v>
      </c>
      <c r="K30" s="16"/>
      <c r="L30" s="17"/>
      <c r="M30" s="2"/>
      <c r="N30" s="64">
        <f t="shared" si="2"/>
        <v>0</v>
      </c>
    </row>
    <row r="31" spans="1:14" ht="62.25" customHeight="1">
      <c r="A31" s="10"/>
      <c r="B31" s="18" t="s">
        <v>19</v>
      </c>
      <c r="C31" s="15" t="s">
        <v>43</v>
      </c>
      <c r="D31" s="20" t="s">
        <v>70</v>
      </c>
      <c r="E31" s="15" t="s">
        <v>16</v>
      </c>
      <c r="F31" s="15" t="s">
        <v>17</v>
      </c>
      <c r="G31" s="39">
        <v>67</v>
      </c>
      <c r="H31" s="37">
        <f t="shared" si="3"/>
        <v>53.6</v>
      </c>
      <c r="I31" s="37">
        <f t="shared" si="0"/>
        <v>0.47857142857142859</v>
      </c>
      <c r="J31" s="37">
        <f t="shared" si="1"/>
        <v>34.93571428571429</v>
      </c>
      <c r="K31" s="16"/>
      <c r="L31" s="17"/>
      <c r="M31" s="2"/>
      <c r="N31" s="64">
        <f t="shared" si="2"/>
        <v>0</v>
      </c>
    </row>
    <row r="32" spans="1:14" ht="62.25" customHeight="1">
      <c r="A32" s="10"/>
      <c r="B32" s="18" t="s">
        <v>19</v>
      </c>
      <c r="C32" s="15" t="s">
        <v>44</v>
      </c>
      <c r="D32" s="20" t="s">
        <v>71</v>
      </c>
      <c r="E32" s="15" t="s">
        <v>16</v>
      </c>
      <c r="F32" s="15" t="s">
        <v>17</v>
      </c>
      <c r="G32" s="39">
        <v>67</v>
      </c>
      <c r="H32" s="37">
        <f t="shared" si="3"/>
        <v>53.6</v>
      </c>
      <c r="I32" s="37">
        <f t="shared" si="0"/>
        <v>0.47857142857142859</v>
      </c>
      <c r="J32" s="37">
        <f t="shared" si="1"/>
        <v>34.93571428571429</v>
      </c>
      <c r="K32" s="16"/>
      <c r="L32" s="17"/>
      <c r="M32" s="2"/>
      <c r="N32" s="64">
        <f t="shared" si="2"/>
        <v>0</v>
      </c>
    </row>
    <row r="33" spans="1:14" ht="62.25" customHeight="1">
      <c r="A33" s="10"/>
      <c r="B33" s="18" t="s">
        <v>19</v>
      </c>
      <c r="C33" s="15" t="s">
        <v>45</v>
      </c>
      <c r="D33" s="20" t="s">
        <v>72</v>
      </c>
      <c r="E33" s="15" t="s">
        <v>16</v>
      </c>
      <c r="F33" s="15" t="s">
        <v>17</v>
      </c>
      <c r="G33" s="39">
        <v>67</v>
      </c>
      <c r="H33" s="37">
        <f t="shared" si="3"/>
        <v>53.6</v>
      </c>
      <c r="I33" s="37">
        <f t="shared" si="0"/>
        <v>0.47857142857142859</v>
      </c>
      <c r="J33" s="37">
        <f t="shared" si="1"/>
        <v>34.93571428571429</v>
      </c>
      <c r="K33" s="16"/>
      <c r="L33" s="17"/>
      <c r="M33" s="2"/>
      <c r="N33" s="64">
        <f t="shared" si="2"/>
        <v>0</v>
      </c>
    </row>
    <row r="34" spans="1:14" ht="62.25" customHeight="1">
      <c r="A34" s="10"/>
      <c r="B34" s="18" t="s">
        <v>19</v>
      </c>
      <c r="C34" s="15" t="s">
        <v>46</v>
      </c>
      <c r="D34" s="20" t="s">
        <v>73</v>
      </c>
      <c r="E34" s="15" t="s">
        <v>16</v>
      </c>
      <c r="F34" s="15" t="s">
        <v>17</v>
      </c>
      <c r="G34" s="39">
        <v>67</v>
      </c>
      <c r="H34" s="37">
        <f t="shared" si="3"/>
        <v>53.6</v>
      </c>
      <c r="I34" s="37">
        <f t="shared" si="0"/>
        <v>0.47857142857142859</v>
      </c>
      <c r="J34" s="37">
        <f t="shared" si="1"/>
        <v>34.93571428571429</v>
      </c>
      <c r="K34" s="16"/>
      <c r="L34" s="17"/>
      <c r="M34" s="2"/>
      <c r="N34" s="64">
        <f t="shared" si="2"/>
        <v>0</v>
      </c>
    </row>
    <row r="35" spans="1:14" ht="62.25" customHeight="1">
      <c r="A35" s="10"/>
      <c r="B35" s="18" t="s">
        <v>19</v>
      </c>
      <c r="C35" s="15" t="s">
        <v>47</v>
      </c>
      <c r="D35" s="20" t="s">
        <v>67</v>
      </c>
      <c r="E35" s="15" t="s">
        <v>16</v>
      </c>
      <c r="F35" s="15" t="s">
        <v>17</v>
      </c>
      <c r="G35" s="39">
        <v>67</v>
      </c>
      <c r="H35" s="37">
        <f t="shared" si="3"/>
        <v>53.6</v>
      </c>
      <c r="I35" s="37">
        <f t="shared" si="0"/>
        <v>0.47857142857142859</v>
      </c>
      <c r="J35" s="37">
        <f t="shared" si="1"/>
        <v>34.93571428571429</v>
      </c>
      <c r="K35" s="16"/>
      <c r="L35" s="17"/>
      <c r="M35" s="2"/>
      <c r="N35" s="64">
        <f t="shared" si="2"/>
        <v>0</v>
      </c>
    </row>
    <row r="36" spans="1:14" ht="11.25" customHeight="1">
      <c r="D36" s="1"/>
      <c r="E36" s="1"/>
    </row>
    <row r="37" spans="1:14" ht="23.25" customHeight="1">
      <c r="A37" s="45" t="s">
        <v>12</v>
      </c>
      <c r="B37" s="46"/>
      <c r="C37" s="46"/>
      <c r="D37" s="46"/>
      <c r="E37" s="46"/>
      <c r="F37" s="46"/>
      <c r="G37" s="46"/>
      <c r="H37" s="46"/>
      <c r="I37" s="46"/>
      <c r="J37" s="46"/>
      <c r="K37" s="47"/>
      <c r="L37" s="65">
        <f>SUM(N9:N35)</f>
        <v>0</v>
      </c>
    </row>
  </sheetData>
  <mergeCells count="10">
    <mergeCell ref="A6:C6"/>
    <mergeCell ref="D6:L6"/>
    <mergeCell ref="A37:K37"/>
    <mergeCell ref="M8:Q8"/>
    <mergeCell ref="D1:G3"/>
    <mergeCell ref="A4:C4"/>
    <mergeCell ref="D4:L4"/>
    <mergeCell ref="K1:L3"/>
    <mergeCell ref="A5:C5"/>
    <mergeCell ref="D5:L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2022-05-31T23:53:13Z</dcterms:modified>
</cp:coreProperties>
</file>