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235" yWindow="315" windowWidth="17550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27" i="1"/>
  <c r="N26"/>
  <c r="N25"/>
  <c r="N24"/>
  <c r="N23"/>
  <c r="N22"/>
  <c r="N21"/>
  <c r="N20"/>
  <c r="N19"/>
  <c r="N18"/>
  <c r="N17"/>
  <c r="N16"/>
  <c r="N15"/>
  <c r="N14"/>
  <c r="N13"/>
  <c r="N12"/>
  <c r="N11"/>
  <c r="N10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J10"/>
  <c r="I10"/>
  <c r="H11"/>
  <c r="H12"/>
  <c r="H13"/>
  <c r="H14"/>
  <c r="H15"/>
  <c r="H16"/>
  <c r="H17"/>
  <c r="H18"/>
  <c r="H19"/>
  <c r="H20"/>
  <c r="H21"/>
  <c r="H22"/>
  <c r="H23"/>
  <c r="H24"/>
  <c r="H25"/>
  <c r="H26"/>
  <c r="H27"/>
  <c r="H10"/>
  <c r="L29" l="1"/>
  <c r="M3"/>
</calcChain>
</file>

<file path=xl/sharedStrings.xml><?xml version="1.0" encoding="utf-8"?>
<sst xmlns="http://schemas.openxmlformats.org/spreadsheetml/2006/main" count="97" uniqueCount="44">
  <si>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</si>
  <si>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</si>
  <si>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</si>
  <si>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</si>
  <si>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</si>
  <si>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</si>
  <si>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</si>
  <si>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</si>
  <si>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</si>
  <si>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</si>
  <si>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</si>
  <si>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</si>
  <si>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</si>
  <si>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</si>
  <si>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</si>
  <si>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</si>
  <si>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t>_</t>
  </si>
  <si>
    <t>1 моток</t>
  </si>
  <si>
    <t>Черный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</si>
  <si>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</si>
  <si>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Желтый</t>
  </si>
  <si>
    <t>Пряжа Vita Cotton Iris</t>
  </si>
  <si>
    <t>125 м, 20 г</t>
  </si>
  <si>
    <r>
      <t xml:space="preserve">Пряжа Vita Cotton Iris </t>
    </r>
    <r>
      <rPr>
        <sz val="18"/>
        <color theme="1"/>
        <rFont val="Calibri"/>
        <family val="2"/>
        <charset val="204"/>
        <scheme val="minor"/>
      </rPr>
      <t>(Египетский хлопок двойной мерсеризации-100%)</t>
    </r>
  </si>
  <si>
    <t>Бежевый</t>
  </si>
  <si>
    <t>Желтый меланж</t>
  </si>
  <si>
    <t>Оранжевый меланж</t>
  </si>
  <si>
    <t>Светло-розовый меланж</t>
  </si>
  <si>
    <t>Алый</t>
  </si>
  <si>
    <t>Голубая бирюза</t>
  </si>
  <si>
    <t>Голубой</t>
  </si>
  <si>
    <t>Зеленая бирюза</t>
  </si>
  <si>
    <t>Молочный</t>
  </si>
  <si>
    <t>Розовая пудра</t>
  </si>
  <si>
    <t>Салатовый</t>
  </si>
  <si>
    <t>Светло розовый</t>
  </si>
  <si>
    <t>Светлый цикламен</t>
  </si>
  <si>
    <t>Сиреневый туман</t>
  </si>
  <si>
    <t>Яркая молодая зелень</t>
  </si>
  <si>
    <t>Ярко синий</t>
  </si>
  <si>
    <t>нет</t>
  </si>
  <si>
    <t>Цена по акции до 30.04.2022</t>
  </si>
  <si>
    <t>Цена, $</t>
  </si>
  <si>
    <t>Старая цена, руб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</si>
</sst>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trike/>
      <sz val="12"/>
      <color theme="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66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4" fillId="3" borderId="3" xfId="1" applyFont="1" applyFill="1" applyBorder="1" applyAlignment="1">
      <alignment horizontal="center" vertical="center" wrapText="1"/>
    </xf>
    <xf numFmtId="0" fontId="0" fillId="0" borderId="2" xfId="0" applyBorder="1"/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0" fontId="0" fillId="2" borderId="0" xfId="0" applyFill="1" applyAlignment="1">
      <alignment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22" fillId="0" borderId="0" xfId="0" applyFont="1"/>
    <xf numFmtId="0" fontId="8" fillId="6" borderId="6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 wrapText="1"/>
    </xf>
    <xf numFmtId="49" fontId="8" fillId="6" borderId="6" xfId="1" applyNumberFormat="1" applyFont="1" applyFill="1" applyBorder="1" applyAlignment="1">
      <alignment horizontal="center" vertical="center"/>
    </xf>
    <xf numFmtId="164" fontId="8" fillId="6" borderId="6" xfId="1" applyNumberFormat="1" applyFont="1" applyFill="1" applyBorder="1" applyAlignment="1">
      <alignment horizontal="center" vertical="center"/>
    </xf>
    <xf numFmtId="164" fontId="24" fillId="6" borderId="6" xfId="1" applyNumberFormat="1" applyFont="1" applyFill="1" applyBorder="1" applyAlignment="1">
      <alignment horizontal="center" vertical="center" wrapText="1"/>
    </xf>
    <xf numFmtId="164" fontId="8" fillId="6" borderId="6" xfId="1" applyNumberFormat="1" applyFont="1" applyFill="1" applyBorder="1" applyAlignment="1">
      <alignment horizontal="center" vertical="center" wrapText="1"/>
    </xf>
    <xf numFmtId="0" fontId="25" fillId="0" borderId="3" xfId="0" applyFont="1" applyBorder="1"/>
    <xf numFmtId="4" fontId="2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164" fontId="9" fillId="4" borderId="6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4" fontId="0" fillId="0" borderId="0" xfId="0" applyNumberFormat="1"/>
    <xf numFmtId="4" fontId="13" fillId="3" borderId="8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1238250</xdr:colOff>
      <xdr:row>9</xdr:row>
      <xdr:rowOff>1257300</xdr:rowOff>
    </xdr:to>
    <xdr:pic>
      <xdr:nvPicPr>
        <xdr:cNvPr id="171" name="Рисунок 170" descr="210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7527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1238250</xdr:colOff>
      <xdr:row>10</xdr:row>
      <xdr:rowOff>1257300</xdr:rowOff>
    </xdr:to>
    <xdr:pic>
      <xdr:nvPicPr>
        <xdr:cNvPr id="172" name="Рисунок 171" descr="2107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019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1238250</xdr:colOff>
      <xdr:row>11</xdr:row>
      <xdr:rowOff>1257300</xdr:rowOff>
    </xdr:to>
    <xdr:pic>
      <xdr:nvPicPr>
        <xdr:cNvPr id="173" name="Рисунок 172" descr="2109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5286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1238250</xdr:colOff>
      <xdr:row>12</xdr:row>
      <xdr:rowOff>1257300</xdr:rowOff>
    </xdr:to>
    <xdr:pic>
      <xdr:nvPicPr>
        <xdr:cNvPr id="174" name="Рисунок 173" descr="211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5532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1238250</xdr:colOff>
      <xdr:row>13</xdr:row>
      <xdr:rowOff>1257300</xdr:rowOff>
    </xdr:to>
    <xdr:pic>
      <xdr:nvPicPr>
        <xdr:cNvPr id="175" name="Рисунок 174" descr="2112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78200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1238250</xdr:colOff>
      <xdr:row>14</xdr:row>
      <xdr:rowOff>1257300</xdr:rowOff>
    </xdr:to>
    <xdr:pic>
      <xdr:nvPicPr>
        <xdr:cNvPr id="176" name="Рисунок 175" descr="2113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9086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1238250</xdr:colOff>
      <xdr:row>15</xdr:row>
      <xdr:rowOff>1257300</xdr:rowOff>
    </xdr:to>
    <xdr:pic>
      <xdr:nvPicPr>
        <xdr:cNvPr id="177" name="Рисунок 176" descr="2115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10353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1238250</xdr:colOff>
      <xdr:row>16</xdr:row>
      <xdr:rowOff>1257300</xdr:rowOff>
    </xdr:to>
    <xdr:pic>
      <xdr:nvPicPr>
        <xdr:cNvPr id="178" name="Рисунок 177" descr="2116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1620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1238250</xdr:colOff>
      <xdr:row>17</xdr:row>
      <xdr:rowOff>1257300</xdr:rowOff>
    </xdr:to>
    <xdr:pic>
      <xdr:nvPicPr>
        <xdr:cNvPr id="179" name="Рисунок 178" descr="212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2887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1238250</xdr:colOff>
      <xdr:row>18</xdr:row>
      <xdr:rowOff>1257300</xdr:rowOff>
    </xdr:to>
    <xdr:pic>
      <xdr:nvPicPr>
        <xdr:cNvPr id="180" name="Рисунок 179" descr="212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4154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1238250</xdr:colOff>
      <xdr:row>19</xdr:row>
      <xdr:rowOff>1257300</xdr:rowOff>
    </xdr:to>
    <xdr:pic>
      <xdr:nvPicPr>
        <xdr:cNvPr id="181" name="Рисунок 180" descr="212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5420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1238250</xdr:colOff>
      <xdr:row>20</xdr:row>
      <xdr:rowOff>1257300</xdr:rowOff>
    </xdr:to>
    <xdr:pic>
      <xdr:nvPicPr>
        <xdr:cNvPr id="182" name="Рисунок 181" descr="2126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6687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1238250</xdr:colOff>
      <xdr:row>21</xdr:row>
      <xdr:rowOff>1257300</xdr:rowOff>
    </xdr:to>
    <xdr:pic>
      <xdr:nvPicPr>
        <xdr:cNvPr id="183" name="Рисунок 182" descr="2128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7954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1238250</xdr:colOff>
      <xdr:row>22</xdr:row>
      <xdr:rowOff>1257300</xdr:rowOff>
    </xdr:to>
    <xdr:pic>
      <xdr:nvPicPr>
        <xdr:cNvPr id="184" name="Рисунок 183" descr="2129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9221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1238250</xdr:colOff>
      <xdr:row>23</xdr:row>
      <xdr:rowOff>1257300</xdr:rowOff>
    </xdr:to>
    <xdr:pic>
      <xdr:nvPicPr>
        <xdr:cNvPr id="185" name="Рисунок 184" descr="220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20488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1238250</xdr:colOff>
      <xdr:row>24</xdr:row>
      <xdr:rowOff>1257300</xdr:rowOff>
    </xdr:to>
    <xdr:pic>
      <xdr:nvPicPr>
        <xdr:cNvPr id="186" name="Рисунок 185" descr="2209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21755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1238250</xdr:colOff>
      <xdr:row>25</xdr:row>
      <xdr:rowOff>1257300</xdr:rowOff>
    </xdr:to>
    <xdr:pic>
      <xdr:nvPicPr>
        <xdr:cNvPr id="187" name="Рисунок 186" descr="2210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23021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1238250</xdr:colOff>
      <xdr:row>26</xdr:row>
      <xdr:rowOff>1257300</xdr:rowOff>
    </xdr:to>
    <xdr:pic>
      <xdr:nvPicPr>
        <xdr:cNvPr id="188" name="Рисунок 187" descr="2211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2428875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>
      <selection activeCell="M5" sqref="M5"/>
    </sheetView>
  </sheetViews>
  <sheetFormatPr defaultRowHeight="15"/>
  <cols>
    <col min="1" max="1" width="18.7109375" customWidth="1"/>
    <col min="2" max="2" width="8.42578125" customWidth="1"/>
    <col min="3" max="4" width="18.140625" customWidth="1"/>
    <col min="5" max="5" width="16.28515625" customWidth="1"/>
    <col min="6" max="6" width="16" customWidth="1"/>
    <col min="7" max="7" width="15.42578125" style="30" hidden="1" customWidth="1"/>
    <col min="8" max="8" width="15.42578125" hidden="1" customWidth="1"/>
    <col min="9" max="9" width="15.42578125" customWidth="1"/>
    <col min="10" max="10" width="15.42578125" hidden="1" customWidth="1"/>
    <col min="11" max="11" width="18.140625" customWidth="1"/>
    <col min="12" max="12" width="18.28515625" customWidth="1"/>
    <col min="13" max="13" width="26.28515625" customWidth="1"/>
    <col min="14" max="14" width="9.140625" hidden="1" customWidth="1"/>
    <col min="17" max="17" width="7" customWidth="1"/>
  </cols>
  <sheetData>
    <row r="1" spans="1:17" ht="26.25" customHeight="1">
      <c r="A1" s="2" t="s">
        <v>0</v>
      </c>
      <c r="B1" s="2"/>
      <c r="C1" s="3"/>
      <c r="D1" s="47" t="s">
        <v>19</v>
      </c>
      <c r="E1" s="47"/>
      <c r="F1" s="47"/>
      <c r="G1" s="47"/>
      <c r="H1" s="22"/>
      <c r="I1" s="25"/>
      <c r="J1" s="25"/>
      <c r="K1" s="53" t="s">
        <v>15</v>
      </c>
      <c r="L1" s="54"/>
      <c r="M1" s="6"/>
    </row>
    <row r="2" spans="1:17" ht="26.25" customHeight="1">
      <c r="A2" s="2"/>
      <c r="B2" s="2"/>
      <c r="C2" s="4"/>
      <c r="D2" s="48"/>
      <c r="E2" s="48"/>
      <c r="F2" s="48"/>
      <c r="G2" s="48"/>
      <c r="H2" s="23"/>
      <c r="I2" s="26"/>
      <c r="J2" s="26"/>
      <c r="K2" s="55"/>
      <c r="L2" s="56"/>
      <c r="M2" s="8" t="s">
        <v>12</v>
      </c>
    </row>
    <row r="3" spans="1:17" ht="26.25" customHeight="1">
      <c r="A3" s="2"/>
      <c r="B3" s="2"/>
      <c r="C3" s="5"/>
      <c r="D3" s="49"/>
      <c r="E3" s="49"/>
      <c r="F3" s="49"/>
      <c r="G3" s="49"/>
      <c r="H3" s="24"/>
      <c r="I3" s="27"/>
      <c r="J3" s="27"/>
      <c r="K3" s="57"/>
      <c r="L3" s="58"/>
      <c r="M3" s="65">
        <f>SUM(N10:N27)</f>
        <v>0</v>
      </c>
    </row>
    <row r="4" spans="1:17" ht="21" customHeight="1">
      <c r="A4" s="50" t="s">
        <v>8</v>
      </c>
      <c r="B4" s="50"/>
      <c r="C4" s="50"/>
      <c r="D4" s="51" t="s">
        <v>21</v>
      </c>
      <c r="E4" s="52"/>
      <c r="F4" s="52"/>
      <c r="G4" s="52"/>
      <c r="H4" s="52"/>
      <c r="I4" s="52"/>
      <c r="J4" s="52"/>
      <c r="K4" s="52"/>
      <c r="L4" s="52"/>
      <c r="M4" s="37">
        <v>140</v>
      </c>
    </row>
    <row r="5" spans="1:17" ht="21" customHeight="1">
      <c r="A5" s="59" t="s">
        <v>9</v>
      </c>
      <c r="B5" s="59"/>
      <c r="C5" s="59"/>
      <c r="D5" s="42"/>
      <c r="E5" s="43"/>
      <c r="F5" s="43"/>
      <c r="G5" s="43"/>
      <c r="H5" s="43"/>
      <c r="I5" s="43"/>
      <c r="J5" s="43"/>
      <c r="K5" s="43"/>
      <c r="L5" s="43"/>
      <c r="M5" s="37">
        <v>73</v>
      </c>
    </row>
    <row r="6" spans="1:17" ht="21" customHeight="1">
      <c r="A6" s="41" t="s">
        <v>10</v>
      </c>
      <c r="B6" s="41"/>
      <c r="C6" s="41"/>
      <c r="D6" s="42"/>
      <c r="E6" s="43"/>
      <c r="F6" s="43"/>
      <c r="G6" s="43"/>
      <c r="H6" s="43"/>
      <c r="I6" s="43"/>
      <c r="J6" s="43"/>
      <c r="K6" s="43"/>
      <c r="L6" s="43"/>
      <c r="M6" s="1"/>
    </row>
    <row r="7" spans="1:17" ht="12" customHeight="1">
      <c r="A7" s="7"/>
      <c r="B7" s="7"/>
      <c r="C7" s="7"/>
      <c r="D7" s="7"/>
      <c r="E7" s="7"/>
      <c r="F7" s="7"/>
      <c r="G7" s="29"/>
      <c r="H7" s="7"/>
      <c r="I7" s="7"/>
      <c r="J7" s="7"/>
      <c r="K7" s="7"/>
    </row>
    <row r="8" spans="1:17" ht="37.5" customHeight="1">
      <c r="A8" s="31" t="s">
        <v>1</v>
      </c>
      <c r="B8" s="32" t="s">
        <v>14</v>
      </c>
      <c r="C8" s="33" t="s">
        <v>2</v>
      </c>
      <c r="D8" s="31" t="s">
        <v>13</v>
      </c>
      <c r="E8" s="31" t="s">
        <v>3</v>
      </c>
      <c r="F8" s="31" t="s">
        <v>4</v>
      </c>
      <c r="G8" s="36" t="s">
        <v>43</v>
      </c>
      <c r="H8" s="35" t="s">
        <v>41</v>
      </c>
      <c r="I8" s="34" t="s">
        <v>42</v>
      </c>
      <c r="J8" s="34" t="s">
        <v>5</v>
      </c>
      <c r="K8" s="31" t="s">
        <v>6</v>
      </c>
      <c r="L8" s="40" t="s">
        <v>7</v>
      </c>
      <c r="M8" s="20"/>
      <c r="N8" s="21"/>
      <c r="O8" s="21"/>
      <c r="P8" s="21"/>
      <c r="Q8" s="21"/>
    </row>
    <row r="9" spans="1:17" ht="33" customHeight="1">
      <c r="A9" s="60" t="s">
        <v>23</v>
      </c>
      <c r="B9" s="60"/>
      <c r="C9" s="61"/>
      <c r="D9" s="61"/>
      <c r="E9" s="60"/>
      <c r="F9" s="60"/>
      <c r="G9" s="60"/>
      <c r="H9" s="60"/>
      <c r="I9" s="60"/>
      <c r="J9" s="60"/>
      <c r="K9" s="60"/>
      <c r="L9" s="62"/>
      <c r="M9" s="1"/>
      <c r="N9" s="13"/>
    </row>
    <row r="10" spans="1:17" ht="99.75" customHeight="1">
      <c r="A10" s="9"/>
      <c r="B10" s="10" t="s">
        <v>16</v>
      </c>
      <c r="C10" s="18">
        <v>2102</v>
      </c>
      <c r="D10" s="19" t="s">
        <v>18</v>
      </c>
      <c r="E10" s="11" t="s">
        <v>22</v>
      </c>
      <c r="F10" s="11" t="s">
        <v>17</v>
      </c>
      <c r="G10" s="38">
        <v>143</v>
      </c>
      <c r="H10" s="39">
        <f>G10/100*80</f>
        <v>114.39999999999999</v>
      </c>
      <c r="I10" s="39">
        <f>G10/$M$4</f>
        <v>1.0214285714285714</v>
      </c>
      <c r="J10" s="39">
        <f>I10*$M$5</f>
        <v>74.564285714285703</v>
      </c>
      <c r="K10" s="17" t="s">
        <v>40</v>
      </c>
      <c r="L10" s="12"/>
      <c r="M10" s="1"/>
      <c r="N10" s="63">
        <f>I10*L10</f>
        <v>0</v>
      </c>
    </row>
    <row r="11" spans="1:17" ht="99.75" customHeight="1">
      <c r="A11" s="9"/>
      <c r="B11" s="10" t="s">
        <v>16</v>
      </c>
      <c r="C11" s="15">
        <v>2107</v>
      </c>
      <c r="D11" s="16" t="s">
        <v>38</v>
      </c>
      <c r="E11" s="11" t="s">
        <v>22</v>
      </c>
      <c r="F11" s="11" t="s">
        <v>17</v>
      </c>
      <c r="G11" s="38">
        <v>143</v>
      </c>
      <c r="H11" s="39">
        <f t="shared" ref="H11:H27" si="0">G11/100*80</f>
        <v>114.39999999999999</v>
      </c>
      <c r="I11" s="39">
        <f t="shared" ref="I11:I27" si="1">G11/$M$4</f>
        <v>1.0214285714285714</v>
      </c>
      <c r="J11" s="39">
        <f t="shared" ref="J11:J27" si="2">I11*$M$5</f>
        <v>74.564285714285703</v>
      </c>
      <c r="K11" s="17"/>
      <c r="L11" s="12"/>
      <c r="M11" s="1"/>
      <c r="N11" s="63">
        <f t="shared" ref="N11:N27" si="3">I11*L11</f>
        <v>0</v>
      </c>
    </row>
    <row r="12" spans="1:17" ht="99.75" customHeight="1">
      <c r="A12" s="9"/>
      <c r="B12" s="10" t="s">
        <v>16</v>
      </c>
      <c r="C12" s="15">
        <v>2109</v>
      </c>
      <c r="D12" s="16" t="s">
        <v>31</v>
      </c>
      <c r="E12" s="11" t="s">
        <v>22</v>
      </c>
      <c r="F12" s="11" t="s">
        <v>17</v>
      </c>
      <c r="G12" s="38">
        <v>143</v>
      </c>
      <c r="H12" s="39">
        <f t="shared" si="0"/>
        <v>114.39999999999999</v>
      </c>
      <c r="I12" s="39">
        <f t="shared" si="1"/>
        <v>1.0214285714285714</v>
      </c>
      <c r="J12" s="39">
        <f t="shared" si="2"/>
        <v>74.564285714285703</v>
      </c>
      <c r="K12" s="17"/>
      <c r="L12" s="12"/>
      <c r="M12" s="1"/>
      <c r="N12" s="63">
        <f t="shared" si="3"/>
        <v>0</v>
      </c>
    </row>
    <row r="13" spans="1:17" ht="99.75" customHeight="1">
      <c r="A13" s="9"/>
      <c r="B13" s="10" t="s">
        <v>16</v>
      </c>
      <c r="C13" s="15">
        <v>2110</v>
      </c>
      <c r="D13" s="16" t="s">
        <v>29</v>
      </c>
      <c r="E13" s="11" t="s">
        <v>22</v>
      </c>
      <c r="F13" s="11" t="s">
        <v>17</v>
      </c>
      <c r="G13" s="38">
        <v>143</v>
      </c>
      <c r="H13" s="39">
        <f t="shared" si="0"/>
        <v>114.39999999999999</v>
      </c>
      <c r="I13" s="39">
        <f t="shared" si="1"/>
        <v>1.0214285714285714</v>
      </c>
      <c r="J13" s="39">
        <f t="shared" si="2"/>
        <v>74.564285714285703</v>
      </c>
      <c r="K13" s="17"/>
      <c r="L13" s="12"/>
      <c r="M13" s="1"/>
      <c r="N13" s="63">
        <f t="shared" si="3"/>
        <v>0</v>
      </c>
    </row>
    <row r="14" spans="1:17" ht="99.75" customHeight="1">
      <c r="A14" s="9"/>
      <c r="B14" s="10" t="s">
        <v>16</v>
      </c>
      <c r="C14" s="15">
        <v>2112</v>
      </c>
      <c r="D14" s="16" t="s">
        <v>39</v>
      </c>
      <c r="E14" s="11" t="s">
        <v>22</v>
      </c>
      <c r="F14" s="11" t="s">
        <v>17</v>
      </c>
      <c r="G14" s="38">
        <v>143</v>
      </c>
      <c r="H14" s="39">
        <f t="shared" si="0"/>
        <v>114.39999999999999</v>
      </c>
      <c r="I14" s="39">
        <f t="shared" si="1"/>
        <v>1.0214285714285714</v>
      </c>
      <c r="J14" s="39">
        <f t="shared" si="2"/>
        <v>74.564285714285703</v>
      </c>
      <c r="K14" s="17"/>
      <c r="L14" s="12"/>
      <c r="M14" s="1"/>
      <c r="N14" s="63">
        <f t="shared" si="3"/>
        <v>0</v>
      </c>
    </row>
    <row r="15" spans="1:17" ht="99.75" customHeight="1">
      <c r="A15" s="9"/>
      <c r="B15" s="10" t="s">
        <v>16</v>
      </c>
      <c r="C15" s="15">
        <v>2113</v>
      </c>
      <c r="D15" s="16" t="s">
        <v>30</v>
      </c>
      <c r="E15" s="11" t="s">
        <v>22</v>
      </c>
      <c r="F15" s="11" t="s">
        <v>17</v>
      </c>
      <c r="G15" s="38">
        <v>143</v>
      </c>
      <c r="H15" s="39">
        <f t="shared" si="0"/>
        <v>114.39999999999999</v>
      </c>
      <c r="I15" s="39">
        <f t="shared" si="1"/>
        <v>1.0214285714285714</v>
      </c>
      <c r="J15" s="39">
        <f t="shared" si="2"/>
        <v>74.564285714285703</v>
      </c>
      <c r="K15" s="17" t="s">
        <v>40</v>
      </c>
      <c r="L15" s="12"/>
      <c r="M15" s="1"/>
      <c r="N15" s="63">
        <f t="shared" si="3"/>
        <v>0</v>
      </c>
    </row>
    <row r="16" spans="1:17" ht="99.75" customHeight="1">
      <c r="A16" s="9"/>
      <c r="B16" s="10" t="s">
        <v>16</v>
      </c>
      <c r="C16" s="15">
        <v>2115</v>
      </c>
      <c r="D16" s="16" t="s">
        <v>37</v>
      </c>
      <c r="E16" s="11" t="s">
        <v>22</v>
      </c>
      <c r="F16" s="11" t="s">
        <v>17</v>
      </c>
      <c r="G16" s="38">
        <v>143</v>
      </c>
      <c r="H16" s="39">
        <f t="shared" si="0"/>
        <v>114.39999999999999</v>
      </c>
      <c r="I16" s="39">
        <f t="shared" si="1"/>
        <v>1.0214285714285714</v>
      </c>
      <c r="J16" s="39">
        <f t="shared" si="2"/>
        <v>74.564285714285703</v>
      </c>
      <c r="K16" s="17"/>
      <c r="L16" s="12"/>
      <c r="M16" s="1"/>
      <c r="N16" s="63">
        <f t="shared" si="3"/>
        <v>0</v>
      </c>
    </row>
    <row r="17" spans="1:14" ht="99.75" customHeight="1">
      <c r="A17" s="9"/>
      <c r="B17" s="10" t="s">
        <v>16</v>
      </c>
      <c r="C17" s="15">
        <v>2116</v>
      </c>
      <c r="D17" s="16" t="s">
        <v>36</v>
      </c>
      <c r="E17" s="11" t="s">
        <v>22</v>
      </c>
      <c r="F17" s="11" t="s">
        <v>17</v>
      </c>
      <c r="G17" s="38">
        <v>143</v>
      </c>
      <c r="H17" s="39">
        <f t="shared" si="0"/>
        <v>114.39999999999999</v>
      </c>
      <c r="I17" s="39">
        <f t="shared" si="1"/>
        <v>1.0214285714285714</v>
      </c>
      <c r="J17" s="39">
        <f t="shared" si="2"/>
        <v>74.564285714285703</v>
      </c>
      <c r="K17" s="17"/>
      <c r="L17" s="12"/>
      <c r="M17" s="1"/>
      <c r="N17" s="63">
        <f t="shared" si="3"/>
        <v>0</v>
      </c>
    </row>
    <row r="18" spans="1:14" ht="99.75" customHeight="1">
      <c r="A18" s="9"/>
      <c r="B18" s="10" t="s">
        <v>16</v>
      </c>
      <c r="C18" s="15">
        <v>2120</v>
      </c>
      <c r="D18" s="16" t="s">
        <v>33</v>
      </c>
      <c r="E18" s="11" t="s">
        <v>22</v>
      </c>
      <c r="F18" s="11" t="s">
        <v>17</v>
      </c>
      <c r="G18" s="38">
        <v>143</v>
      </c>
      <c r="H18" s="39">
        <f t="shared" si="0"/>
        <v>114.39999999999999</v>
      </c>
      <c r="I18" s="39">
        <f t="shared" si="1"/>
        <v>1.0214285714285714</v>
      </c>
      <c r="J18" s="39">
        <f t="shared" si="2"/>
        <v>74.564285714285703</v>
      </c>
      <c r="K18" s="17"/>
      <c r="L18" s="12"/>
      <c r="M18" s="1"/>
      <c r="N18" s="63">
        <f t="shared" si="3"/>
        <v>0</v>
      </c>
    </row>
    <row r="19" spans="1:14" ht="99.75" customHeight="1">
      <c r="A19" s="9"/>
      <c r="B19" s="10" t="s">
        <v>16</v>
      </c>
      <c r="C19" s="15">
        <v>2121</v>
      </c>
      <c r="D19" s="16" t="s">
        <v>28</v>
      </c>
      <c r="E19" s="11" t="s">
        <v>22</v>
      </c>
      <c r="F19" s="11" t="s">
        <v>17</v>
      </c>
      <c r="G19" s="38">
        <v>143</v>
      </c>
      <c r="H19" s="39">
        <f t="shared" si="0"/>
        <v>114.39999999999999</v>
      </c>
      <c r="I19" s="39">
        <f t="shared" si="1"/>
        <v>1.0214285714285714</v>
      </c>
      <c r="J19" s="39">
        <f t="shared" si="2"/>
        <v>74.564285714285703</v>
      </c>
      <c r="K19" s="17">
        <v>0</v>
      </c>
      <c r="L19" s="12"/>
      <c r="M19" s="1"/>
      <c r="N19" s="63">
        <f t="shared" si="3"/>
        <v>0</v>
      </c>
    </row>
    <row r="20" spans="1:14" ht="99.75" customHeight="1">
      <c r="A20" s="9"/>
      <c r="B20" s="10" t="s">
        <v>16</v>
      </c>
      <c r="C20" s="15">
        <v>2123</v>
      </c>
      <c r="D20" s="16" t="s">
        <v>20</v>
      </c>
      <c r="E20" s="11" t="s">
        <v>22</v>
      </c>
      <c r="F20" s="11" t="s">
        <v>17</v>
      </c>
      <c r="G20" s="38">
        <v>143</v>
      </c>
      <c r="H20" s="39">
        <f t="shared" si="0"/>
        <v>114.39999999999999</v>
      </c>
      <c r="I20" s="39">
        <f t="shared" si="1"/>
        <v>1.0214285714285714</v>
      </c>
      <c r="J20" s="39">
        <f t="shared" si="2"/>
        <v>74.564285714285703</v>
      </c>
      <c r="K20" s="17"/>
      <c r="L20" s="12"/>
      <c r="M20" s="1"/>
      <c r="N20" s="63">
        <f t="shared" si="3"/>
        <v>0</v>
      </c>
    </row>
    <row r="21" spans="1:14" ht="99.75" customHeight="1">
      <c r="A21" s="9"/>
      <c r="B21" s="10" t="s">
        <v>16</v>
      </c>
      <c r="C21" s="15">
        <v>2126</v>
      </c>
      <c r="D21" s="16" t="s">
        <v>34</v>
      </c>
      <c r="E21" s="11" t="s">
        <v>22</v>
      </c>
      <c r="F21" s="11" t="s">
        <v>17</v>
      </c>
      <c r="G21" s="38">
        <v>143</v>
      </c>
      <c r="H21" s="39">
        <f t="shared" si="0"/>
        <v>114.39999999999999</v>
      </c>
      <c r="I21" s="39">
        <f t="shared" si="1"/>
        <v>1.0214285714285714</v>
      </c>
      <c r="J21" s="39">
        <f t="shared" si="2"/>
        <v>74.564285714285703</v>
      </c>
      <c r="K21" s="17"/>
      <c r="L21" s="12"/>
      <c r="M21" s="1"/>
      <c r="N21" s="63">
        <f t="shared" si="3"/>
        <v>0</v>
      </c>
    </row>
    <row r="22" spans="1:14" ht="99.75" customHeight="1">
      <c r="A22" s="9"/>
      <c r="B22" s="10" t="s">
        <v>16</v>
      </c>
      <c r="C22" s="15">
        <v>2128</v>
      </c>
      <c r="D22" s="16" t="s">
        <v>35</v>
      </c>
      <c r="E22" s="11" t="s">
        <v>22</v>
      </c>
      <c r="F22" s="11" t="s">
        <v>17</v>
      </c>
      <c r="G22" s="38">
        <v>143</v>
      </c>
      <c r="H22" s="39">
        <f t="shared" si="0"/>
        <v>114.39999999999999</v>
      </c>
      <c r="I22" s="39">
        <f t="shared" si="1"/>
        <v>1.0214285714285714</v>
      </c>
      <c r="J22" s="39">
        <f t="shared" si="2"/>
        <v>74.564285714285703</v>
      </c>
      <c r="K22" s="17"/>
      <c r="L22" s="12"/>
      <c r="M22" s="1"/>
      <c r="N22" s="63">
        <f t="shared" si="3"/>
        <v>0</v>
      </c>
    </row>
    <row r="23" spans="1:14" ht="99.75" customHeight="1">
      <c r="A23" s="9"/>
      <c r="B23" s="10" t="s">
        <v>16</v>
      </c>
      <c r="C23" s="15">
        <v>2129</v>
      </c>
      <c r="D23" s="16" t="s">
        <v>32</v>
      </c>
      <c r="E23" s="11" t="s">
        <v>22</v>
      </c>
      <c r="F23" s="11" t="s">
        <v>17</v>
      </c>
      <c r="G23" s="38">
        <v>143</v>
      </c>
      <c r="H23" s="39">
        <f t="shared" si="0"/>
        <v>114.39999999999999</v>
      </c>
      <c r="I23" s="39">
        <f t="shared" si="1"/>
        <v>1.0214285714285714</v>
      </c>
      <c r="J23" s="39">
        <f t="shared" si="2"/>
        <v>74.564285714285703</v>
      </c>
      <c r="K23" s="17" t="s">
        <v>40</v>
      </c>
      <c r="L23" s="12"/>
      <c r="M23" s="1"/>
      <c r="N23" s="63">
        <f t="shared" si="3"/>
        <v>0</v>
      </c>
    </row>
    <row r="24" spans="1:14" ht="99.75" customHeight="1">
      <c r="A24" s="9"/>
      <c r="B24" s="10" t="s">
        <v>16</v>
      </c>
      <c r="C24" s="15">
        <v>2205</v>
      </c>
      <c r="D24" s="16" t="s">
        <v>27</v>
      </c>
      <c r="E24" s="11" t="s">
        <v>22</v>
      </c>
      <c r="F24" s="11" t="s">
        <v>17</v>
      </c>
      <c r="G24" s="38">
        <v>143</v>
      </c>
      <c r="H24" s="39">
        <f t="shared" si="0"/>
        <v>114.39999999999999</v>
      </c>
      <c r="I24" s="39">
        <f t="shared" si="1"/>
        <v>1.0214285714285714</v>
      </c>
      <c r="J24" s="39">
        <f t="shared" si="2"/>
        <v>74.564285714285703</v>
      </c>
      <c r="K24" s="17"/>
      <c r="L24" s="12"/>
      <c r="M24" s="1"/>
      <c r="N24" s="63">
        <f t="shared" si="3"/>
        <v>0</v>
      </c>
    </row>
    <row r="25" spans="1:14" ht="99.75" customHeight="1">
      <c r="A25" s="9"/>
      <c r="B25" s="10" t="s">
        <v>16</v>
      </c>
      <c r="C25" s="15">
        <v>2209</v>
      </c>
      <c r="D25" s="16" t="s">
        <v>25</v>
      </c>
      <c r="E25" s="11" t="s">
        <v>22</v>
      </c>
      <c r="F25" s="11" t="s">
        <v>17</v>
      </c>
      <c r="G25" s="38">
        <v>143</v>
      </c>
      <c r="H25" s="39">
        <f t="shared" si="0"/>
        <v>114.39999999999999</v>
      </c>
      <c r="I25" s="39">
        <f t="shared" si="1"/>
        <v>1.0214285714285714</v>
      </c>
      <c r="J25" s="39">
        <f t="shared" si="2"/>
        <v>74.564285714285703</v>
      </c>
      <c r="K25" s="28"/>
      <c r="L25" s="12"/>
      <c r="M25" s="1"/>
      <c r="N25" s="63">
        <f t="shared" si="3"/>
        <v>0</v>
      </c>
    </row>
    <row r="26" spans="1:14" ht="99.75" customHeight="1">
      <c r="A26" s="9"/>
      <c r="B26" s="10" t="s">
        <v>16</v>
      </c>
      <c r="C26" s="15">
        <v>2210</v>
      </c>
      <c r="D26" s="16" t="s">
        <v>26</v>
      </c>
      <c r="E26" s="11" t="s">
        <v>22</v>
      </c>
      <c r="F26" s="11" t="s">
        <v>17</v>
      </c>
      <c r="G26" s="38">
        <v>143</v>
      </c>
      <c r="H26" s="39">
        <f t="shared" si="0"/>
        <v>114.39999999999999</v>
      </c>
      <c r="I26" s="39">
        <f t="shared" si="1"/>
        <v>1.0214285714285714</v>
      </c>
      <c r="J26" s="39">
        <f t="shared" si="2"/>
        <v>74.564285714285703</v>
      </c>
      <c r="K26" s="17"/>
      <c r="L26" s="12"/>
      <c r="M26" s="1"/>
      <c r="N26" s="63">
        <f t="shared" si="3"/>
        <v>0</v>
      </c>
    </row>
    <row r="27" spans="1:14" ht="99.75" customHeight="1">
      <c r="A27" s="9"/>
      <c r="B27" s="10" t="s">
        <v>16</v>
      </c>
      <c r="C27" s="15">
        <v>2211</v>
      </c>
      <c r="D27" s="16" t="s">
        <v>24</v>
      </c>
      <c r="E27" s="11" t="s">
        <v>22</v>
      </c>
      <c r="F27" s="11" t="s">
        <v>17</v>
      </c>
      <c r="G27" s="38">
        <v>143</v>
      </c>
      <c r="H27" s="39">
        <f t="shared" si="0"/>
        <v>114.39999999999999</v>
      </c>
      <c r="I27" s="39">
        <f t="shared" si="1"/>
        <v>1.0214285714285714</v>
      </c>
      <c r="J27" s="39">
        <f t="shared" si="2"/>
        <v>74.564285714285703</v>
      </c>
      <c r="K27" s="17"/>
      <c r="L27" s="12"/>
      <c r="M27" s="1"/>
      <c r="N27" s="63">
        <f t="shared" si="3"/>
        <v>0</v>
      </c>
    </row>
    <row r="28" spans="1:14" ht="10.5" customHeight="1">
      <c r="A28" s="7"/>
      <c r="B28" s="7"/>
      <c r="C28" s="7"/>
      <c r="D28" s="14"/>
      <c r="E28" s="14"/>
      <c r="F28" s="7"/>
      <c r="G28" s="29"/>
      <c r="H28" s="7"/>
      <c r="I28" s="7"/>
      <c r="J28" s="7"/>
      <c r="K28" s="7"/>
    </row>
    <row r="29" spans="1:14" ht="23.25" customHeight="1">
      <c r="A29" s="44" t="s">
        <v>11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64">
        <f>SUM(N10:N27)</f>
        <v>0</v>
      </c>
    </row>
  </sheetData>
  <mergeCells count="10">
    <mergeCell ref="A6:C6"/>
    <mergeCell ref="D6:L6"/>
    <mergeCell ref="A29:K29"/>
    <mergeCell ref="D1:G3"/>
    <mergeCell ref="A4:C4"/>
    <mergeCell ref="D4:L4"/>
    <mergeCell ref="K1:L3"/>
    <mergeCell ref="A5:C5"/>
    <mergeCell ref="D5:L5"/>
    <mergeCell ref="A9:L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0"/>
  <sheetViews>
    <sheetView topLeftCell="A61" workbookViewId="0">
      <selection activeCell="B80" sqref="B1:B80"/>
    </sheetView>
  </sheetViews>
  <sheetFormatPr defaultRowHeight="15"/>
  <cols>
    <col min="2" max="2" width="40.570312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2022-05-31T19:15:16Z</dcterms:modified>
</cp:coreProperties>
</file>