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-180" windowWidth="17550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63" i="1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I163"/>
  <c r="H163"/>
  <c r="I162"/>
  <c r="H162"/>
  <c r="I161"/>
  <c r="H161"/>
  <c r="I160"/>
  <c r="H160"/>
  <c r="I159"/>
  <c r="H159"/>
  <c r="I158"/>
  <c r="H158"/>
  <c r="I157"/>
  <c r="H157"/>
  <c r="I156"/>
  <c r="H156"/>
  <c r="I155"/>
  <c r="H155"/>
  <c r="I154"/>
  <c r="H154"/>
  <c r="I153"/>
  <c r="H153"/>
  <c r="I152"/>
  <c r="H152"/>
  <c r="I151"/>
  <c r="H151"/>
  <c r="I150"/>
  <c r="H150"/>
  <c r="I149"/>
  <c r="H149"/>
  <c r="I148"/>
  <c r="H148"/>
  <c r="I147"/>
  <c r="H147"/>
  <c r="I146"/>
  <c r="H146"/>
  <c r="I145"/>
  <c r="H145"/>
  <c r="I144"/>
  <c r="H144"/>
  <c r="I143"/>
  <c r="H143"/>
  <c r="I142"/>
  <c r="H142"/>
  <c r="I141"/>
  <c r="H141"/>
  <c r="I140"/>
  <c r="H140"/>
  <c r="I139"/>
  <c r="H139"/>
  <c r="I138"/>
  <c r="H138"/>
  <c r="I137"/>
  <c r="H137"/>
  <c r="I136"/>
  <c r="H136"/>
  <c r="I135"/>
  <c r="H135"/>
  <c r="I134"/>
  <c r="H134"/>
  <c r="I133"/>
  <c r="H133"/>
  <c r="I132"/>
  <c r="H132"/>
  <c r="I131"/>
  <c r="H131"/>
  <c r="I130"/>
  <c r="H130"/>
  <c r="I129"/>
  <c r="H129"/>
  <c r="I128"/>
  <c r="H128"/>
  <c r="I127"/>
  <c r="H127"/>
  <c r="I126"/>
  <c r="H126"/>
  <c r="I125"/>
  <c r="H125"/>
  <c r="I124"/>
  <c r="H124"/>
  <c r="I123"/>
  <c r="H123"/>
  <c r="I122"/>
  <c r="H122"/>
  <c r="I121"/>
  <c r="H121"/>
  <c r="I120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I106"/>
  <c r="H106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L3" l="1"/>
  <c r="K165"/>
  <c r="G163" l="1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</calcChain>
</file>

<file path=xl/sharedStrings.xml><?xml version="1.0" encoding="utf-8"?>
<sst xmlns="http://schemas.openxmlformats.org/spreadsheetml/2006/main" count="664" uniqueCount="279">
  <si>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</si>
  <si>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Изображение</t>
  </si>
  <si>
    <t>Размеры</t>
  </si>
  <si>
    <t>Упаковка</t>
  </si>
  <si>
    <t>Цена, руб</t>
  </si>
  <si>
    <t>Наличие</t>
  </si>
  <si>
    <t>количество заказа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</si>
  <si>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</si>
  <si>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</si>
  <si>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</si>
  <si>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 xml:space="preserve">сумма заказа:   </t>
  </si>
  <si>
    <t>сумма заказа:</t>
  </si>
  <si>
    <t>Цвет</t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</si>
  <si>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</si>
  <si>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1 шт.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</si>
  <si>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</si>
  <si>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</si>
  <si>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</si>
  <si>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</si>
  <si>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</si>
  <si>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</si>
  <si>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</si>
  <si>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</si>
  <si>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</si>
  <si>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</si>
  <si>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</si>
  <si>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</si>
  <si>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</si>
  <si>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</si>
  <si>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</si>
  <si>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</si>
  <si>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</si>
  <si>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</si>
  <si>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</si>
  <si>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</si>
  <si>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</si>
  <si>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</si>
  <si>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</si>
  <si>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</si>
  <si>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</si>
  <si>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</si>
  <si>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</si>
  <si>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</si>
  <si>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</si>
  <si>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</si>
  <si>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</si>
  <si>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</si>
  <si>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</si>
  <si>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</si>
  <si>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</si>
  <si>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</si>
  <si>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</si>
  <si>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</si>
  <si>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</si>
  <si>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</si>
  <si>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</si>
  <si>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</si>
  <si>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</si>
  <si>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</si>
  <si>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</si>
  <si>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</si>
  <si>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</si>
  <si>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</si>
  <si>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</si>
  <si>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</si>
  <si>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</si>
  <si>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</si>
  <si>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</si>
  <si>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</si>
  <si>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</si>
  <si>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</si>
  <si>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21х21 мм</t>
  </si>
  <si>
    <t>10х15 мм</t>
  </si>
  <si>
    <t>11х10 мм</t>
  </si>
  <si>
    <t>10х14 мм</t>
  </si>
  <si>
    <t>35х31 мм</t>
  </si>
  <si>
    <t>43х35 мм</t>
  </si>
  <si>
    <t>15х17 мм</t>
  </si>
  <si>
    <t>15х14 мм</t>
  </si>
  <si>
    <t>8х10 мм</t>
  </si>
  <si>
    <t>13х12 мм</t>
  </si>
  <si>
    <t>15х10 мм</t>
  </si>
  <si>
    <t>12х13 мм</t>
  </si>
  <si>
    <t>20х17 мм</t>
  </si>
  <si>
    <t>13х16 мм</t>
  </si>
  <si>
    <t>20х13 мм</t>
  </si>
  <si>
    <t>25х17</t>
  </si>
  <si>
    <t>19х16 мм</t>
  </si>
  <si>
    <t>18х20 мм</t>
  </si>
  <si>
    <t>22х31 мм</t>
  </si>
  <si>
    <t>19х20 мм</t>
  </si>
  <si>
    <t>17х12 мм</t>
  </si>
  <si>
    <t>12х20 мм</t>
  </si>
  <si>
    <t>13х13 мм</t>
  </si>
  <si>
    <t>25х17 мм</t>
  </si>
  <si>
    <t>25х27 мм</t>
  </si>
  <si>
    <t>24х24 мм</t>
  </si>
  <si>
    <t>22х11 мм</t>
  </si>
  <si>
    <t>23х19 мм</t>
  </si>
  <si>
    <t>21х15 мм</t>
  </si>
  <si>
    <t>26х14 мм</t>
  </si>
  <si>
    <t>28х22 мм</t>
  </si>
  <si>
    <t>17х15 мм</t>
  </si>
  <si>
    <t>24х10 мм</t>
  </si>
  <si>
    <t>20х20 мм</t>
  </si>
  <si>
    <t>15х9 мм</t>
  </si>
  <si>
    <t>8х17 мм</t>
  </si>
  <si>
    <t>10х28 мм</t>
  </si>
  <si>
    <t>28х11 мм</t>
  </si>
  <si>
    <t>12х12 мм</t>
  </si>
  <si>
    <t>15х19 мм</t>
  </si>
  <si>
    <t>15х25 мм</t>
  </si>
  <si>
    <t>21х10 мм</t>
  </si>
  <si>
    <t>21х20 мм</t>
  </si>
  <si>
    <t>14х7 мм</t>
  </si>
  <si>
    <t>8х14 мм</t>
  </si>
  <si>
    <t>13х8 мм</t>
  </si>
  <si>
    <t>53х53 мм</t>
  </si>
  <si>
    <t>28х30 мм</t>
  </si>
  <si>
    <t>17х17 мм</t>
  </si>
  <si>
    <t>14х17 мм</t>
  </si>
  <si>
    <t>15х15 мм</t>
  </si>
  <si>
    <t>18х18 мм</t>
  </si>
  <si>
    <t>12х10 мм</t>
  </si>
  <si>
    <t>100 мм</t>
  </si>
  <si>
    <t>80 мм</t>
  </si>
  <si>
    <t>10х18 мм</t>
  </si>
  <si>
    <t>23х15 мм</t>
  </si>
  <si>
    <t>18х15 мм</t>
  </si>
  <si>
    <t>20х15 мм</t>
  </si>
  <si>
    <t>19х19 мм</t>
  </si>
  <si>
    <t>25х15 мм</t>
  </si>
  <si>
    <t>25х14 мм</t>
  </si>
  <si>
    <t>22х14 мм</t>
  </si>
  <si>
    <t>20х16 мм</t>
  </si>
  <si>
    <t>13х14 мм</t>
  </si>
  <si>
    <t>20х12 мм</t>
  </si>
  <si>
    <t>20х10 мм</t>
  </si>
  <si>
    <t>22х17 мм</t>
  </si>
  <si>
    <t>15х11 мм</t>
  </si>
  <si>
    <t>15х13 мм</t>
  </si>
  <si>
    <t>22х10 мм</t>
  </si>
  <si>
    <t>29х10 мм</t>
  </si>
  <si>
    <t>17х14 мм</t>
  </si>
  <si>
    <t>27х17 мм</t>
  </si>
  <si>
    <t>15х22 мм</t>
  </si>
  <si>
    <t>18х7 мм</t>
  </si>
  <si>
    <t>13х10 мм</t>
  </si>
  <si>
    <t>14х12 мм</t>
  </si>
  <si>
    <t>10х16 мм</t>
  </si>
  <si>
    <t>25х19 мм</t>
  </si>
  <si>
    <t>19х17 мм</t>
  </si>
  <si>
    <t>16х15 мм</t>
  </si>
  <si>
    <t>36х43 мм</t>
  </si>
  <si>
    <t>32х22 мм</t>
  </si>
  <si>
    <t>13х23 мм</t>
  </si>
  <si>
    <t>26х15 мм</t>
  </si>
  <si>
    <t>30х19 мм</t>
  </si>
  <si>
    <t>50х45 мм</t>
  </si>
  <si>
    <t>17х13 мм</t>
  </si>
  <si>
    <t>38х52 мм</t>
  </si>
  <si>
    <t>60х40 мм</t>
  </si>
  <si>
    <t>24х41 мм</t>
  </si>
  <si>
    <t>22х22 мм</t>
  </si>
  <si>
    <t>60х25 мм</t>
  </si>
  <si>
    <t>серебро</t>
  </si>
  <si>
    <t>медь</t>
  </si>
  <si>
    <t>бронза</t>
  </si>
  <si>
    <t>золото</t>
  </si>
  <si>
    <t>серебро темное</t>
  </si>
  <si>
    <t>№ магазина</t>
  </si>
  <si>
    <t>30х23 мм</t>
  </si>
  <si>
    <t>Фурнитура: подвески металлические</t>
  </si>
  <si>
    <t>нет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</si>
  <si>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</si>
  <si>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</si>
  <si>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</si>
  <si>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</si>
  <si>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</si>
  <si>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</si>
  <si>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</si>
  <si>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</si>
  <si>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</si>
  <si>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</si>
  <si>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</si>
  <si>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</si>
  <si>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</si>
  <si>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</si>
  <si>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</si>
  <si>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</si>
  <si>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</si>
  <si>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</si>
  <si>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</si>
  <si>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</si>
  <si>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</si>
  <si>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</si>
  <si>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</si>
  <si>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</si>
  <si>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</si>
  <si>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</si>
  <si>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</si>
  <si>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</si>
  <si>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</si>
  <si>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</si>
  <si>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</si>
  <si>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</si>
  <si>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</si>
  <si>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</si>
  <si>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</si>
  <si>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</si>
  <si>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</si>
  <si>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</si>
  <si>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</si>
  <si>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</si>
  <si>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</si>
  <si>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</si>
  <si>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</si>
  <si>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</si>
  <si>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</si>
  <si>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</si>
  <si>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</si>
  <si>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</si>
  <si>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</si>
  <si>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</si>
  <si>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</si>
  <si>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</si>
  <si>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</si>
  <si>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</si>
  <si>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</si>
  <si>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</si>
  <si>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</si>
  <si>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</si>
  <si>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</si>
  <si>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</si>
  <si>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</si>
  <si>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</si>
  <si>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</si>
  <si>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</si>
  <si>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</si>
  <si>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</si>
  <si>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</si>
  <si>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</si>
  <si>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</si>
  <si>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</si>
  <si>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</si>
  <si>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</si>
  <si>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</si>
  <si>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</si>
  <si>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</si>
  <si>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</si>
  <si>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</si>
  <si>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</si>
  <si>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</si>
  <si>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</si>
  <si>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</si>
  <si>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</si>
  <si>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</si>
  <si>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</si>
  <si>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</si>
  <si>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</si>
  <si>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</si>
  <si>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</si>
  <si>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</si>
  <si>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</si>
  <si>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</si>
  <si>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</si>
  <si>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</si>
  <si>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</si>
  <si>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</si>
  <si>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</si>
  <si>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</si>
  <si>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</si>
  <si>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</si>
  <si>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10х12 мм</t>
  </si>
  <si>
    <t>18х14 мм</t>
  </si>
  <si>
    <t>Цена по акции до 30.04.2022</t>
  </si>
  <si>
    <t>Старая цена, руб</t>
  </si>
  <si>
    <t>Цена, $</t>
  </si>
  <si>
    <r>
      <t xml:space="preserve">опт: +7 499 157-6590                                             опт: +7 499 157-3151   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</si>
</sst>
</file>

<file path=xl/styles.xml><?xml version="1.0" encoding="utf-8"?>
<styleSheet xmlns="http://schemas.openxmlformats.org/spreadsheetml/2006/main">
  <numFmts count="2">
    <numFmt numFmtId="164" formatCode="0&quot; гр.&quot;"/>
    <numFmt numFmtId="165" formatCode="#,##0.00&quot;р.&quot;"/>
  </numFmts>
  <fonts count="22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4" tint="-0.249977111117893"/>
      <name val="Calibri"/>
      <family val="2"/>
      <charset val="204"/>
      <scheme val="minor"/>
    </font>
    <font>
      <b/>
      <sz val="14"/>
      <color theme="0" tint="-0.499984740745262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2"/>
      <color rgb="FF008000"/>
      <name val="Arial"/>
      <family val="2"/>
      <charset val="204"/>
    </font>
    <font>
      <strike/>
      <sz val="12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horizontal="left"/>
    </xf>
  </cellStyleXfs>
  <cellXfs count="56">
    <xf numFmtId="0" fontId="0" fillId="0" borderId="0" xfId="0"/>
    <xf numFmtId="0" fontId="0" fillId="0" borderId="3" xfId="0" applyBorder="1"/>
    <xf numFmtId="0" fontId="2" fillId="2" borderId="0" xfId="1" applyFont="1" applyFill="1" applyBorder="1" applyAlignment="1">
      <alignment vertical="center" wrapText="1"/>
    </xf>
    <xf numFmtId="14" fontId="2" fillId="0" borderId="4" xfId="1" applyNumberFormat="1" applyFont="1" applyFill="1" applyBorder="1" applyAlignment="1">
      <alignment vertical="center" wrapText="1"/>
    </xf>
    <xf numFmtId="0" fontId="0" fillId="2" borderId="0" xfId="0" applyFill="1"/>
    <xf numFmtId="0" fontId="14" fillId="3" borderId="3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/>
    </xf>
    <xf numFmtId="0" fontId="17" fillId="5" borderId="6" xfId="1" applyFont="1" applyFill="1" applyBorder="1" applyAlignment="1">
      <alignment horizontal="center" vertical="center" wrapText="1"/>
    </xf>
    <xf numFmtId="164" fontId="8" fillId="5" borderId="6" xfId="1" applyNumberFormat="1" applyFont="1" applyFill="1" applyBorder="1" applyAlignment="1">
      <alignment horizontal="center" vertical="center" wrapText="1"/>
    </xf>
    <xf numFmtId="164" fontId="18" fillId="5" borderId="12" xfId="1" applyNumberFormat="1" applyFont="1" applyFill="1" applyBorder="1" applyAlignment="1">
      <alignment horizontal="center" vertical="center" wrapText="1"/>
    </xf>
    <xf numFmtId="164" fontId="8" fillId="5" borderId="6" xfId="1" applyNumberFormat="1" applyFont="1" applyFill="1" applyBorder="1" applyAlignment="1">
      <alignment horizontal="center" vertical="center"/>
    </xf>
    <xf numFmtId="164" fontId="9" fillId="4" borderId="6" xfId="1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/>
    </xf>
    <xf numFmtId="4" fontId="19" fillId="0" borderId="5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21" fillId="0" borderId="3" xfId="0" applyFont="1" applyBorder="1"/>
    <xf numFmtId="0" fontId="5" fillId="0" borderId="2" xfId="1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 applyProtection="1">
      <alignment horizontal="left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4" fontId="0" fillId="0" borderId="0" xfId="0" applyNumberFormat="1"/>
    <xf numFmtId="4" fontId="13" fillId="3" borderId="3" xfId="0" applyNumberFormat="1" applyFont="1" applyFill="1" applyBorder="1" applyAlignment="1">
      <alignment horizontal="center" vertical="center"/>
    </xf>
    <xf numFmtId="4" fontId="13" fillId="3" borderId="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38" Type="http://schemas.openxmlformats.org/officeDocument/2006/relationships/image" Target="../media/image138.jpeg"/><Relationship Id="rId154" Type="http://schemas.openxmlformats.org/officeDocument/2006/relationships/image" Target="../media/image154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144" Type="http://schemas.openxmlformats.org/officeDocument/2006/relationships/image" Target="../media/image144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55" Type="http://schemas.openxmlformats.org/officeDocument/2006/relationships/image" Target="../media/image155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53" Type="http://schemas.openxmlformats.org/officeDocument/2006/relationships/image" Target="../media/image153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51" Type="http://schemas.openxmlformats.org/officeDocument/2006/relationships/image" Target="../media/image151.jpeg"/><Relationship Id="rId156" Type="http://schemas.openxmlformats.org/officeDocument/2006/relationships/image" Target="../media/image156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gif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38099</xdr:rowOff>
    </xdr:from>
    <xdr:to>
      <xdr:col>1</xdr:col>
      <xdr:colOff>857250</xdr:colOff>
      <xdr:row>2</xdr:row>
      <xdr:rowOff>161924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0" y="38099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0</xdr:col>
      <xdr:colOff>1238250</xdr:colOff>
      <xdr:row>8</xdr:row>
      <xdr:rowOff>1257300</xdr:rowOff>
    </xdr:to>
    <xdr:pic>
      <xdr:nvPicPr>
        <xdr:cNvPr id="4" name="Рисунок 3" descr="0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2193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19050</xdr:rowOff>
    </xdr:from>
    <xdr:to>
      <xdr:col>0</xdr:col>
      <xdr:colOff>1238250</xdr:colOff>
      <xdr:row>9</xdr:row>
      <xdr:rowOff>1257300</xdr:rowOff>
    </xdr:to>
    <xdr:pic>
      <xdr:nvPicPr>
        <xdr:cNvPr id="6" name="Рисунок 5" descr="0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34861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19050</xdr:rowOff>
    </xdr:from>
    <xdr:to>
      <xdr:col>0</xdr:col>
      <xdr:colOff>1238250</xdr:colOff>
      <xdr:row>10</xdr:row>
      <xdr:rowOff>1257300</xdr:rowOff>
    </xdr:to>
    <xdr:pic>
      <xdr:nvPicPr>
        <xdr:cNvPr id="7" name="Рисунок 6" descr="03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47529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19050</xdr:rowOff>
    </xdr:from>
    <xdr:to>
      <xdr:col>0</xdr:col>
      <xdr:colOff>1238250</xdr:colOff>
      <xdr:row>11</xdr:row>
      <xdr:rowOff>1257300</xdr:rowOff>
    </xdr:to>
    <xdr:pic>
      <xdr:nvPicPr>
        <xdr:cNvPr id="10" name="Рисунок 9" descr="04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60198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15586</xdr:rowOff>
    </xdr:from>
    <xdr:to>
      <xdr:col>0</xdr:col>
      <xdr:colOff>1238250</xdr:colOff>
      <xdr:row>12</xdr:row>
      <xdr:rowOff>1256434</xdr:rowOff>
    </xdr:to>
    <xdr:pic>
      <xdr:nvPicPr>
        <xdr:cNvPr id="11" name="Рисунок 10" descr="05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728316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15586</xdr:rowOff>
    </xdr:from>
    <xdr:to>
      <xdr:col>0</xdr:col>
      <xdr:colOff>1238250</xdr:colOff>
      <xdr:row>13</xdr:row>
      <xdr:rowOff>1256433</xdr:rowOff>
    </xdr:to>
    <xdr:pic>
      <xdr:nvPicPr>
        <xdr:cNvPr id="12" name="Рисунок 11" descr="06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8549986"/>
          <a:ext cx="1238250" cy="12408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15586</xdr:rowOff>
    </xdr:from>
    <xdr:to>
      <xdr:col>0</xdr:col>
      <xdr:colOff>1238250</xdr:colOff>
      <xdr:row>14</xdr:row>
      <xdr:rowOff>1256434</xdr:rowOff>
    </xdr:to>
    <xdr:pic>
      <xdr:nvPicPr>
        <xdr:cNvPr id="13" name="Рисунок 12" descr="07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981681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15586</xdr:rowOff>
    </xdr:from>
    <xdr:to>
      <xdr:col>0</xdr:col>
      <xdr:colOff>1238250</xdr:colOff>
      <xdr:row>15</xdr:row>
      <xdr:rowOff>1256434</xdr:rowOff>
    </xdr:to>
    <xdr:pic>
      <xdr:nvPicPr>
        <xdr:cNvPr id="14" name="Рисунок 13" descr="08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1108363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15586</xdr:rowOff>
    </xdr:from>
    <xdr:to>
      <xdr:col>0</xdr:col>
      <xdr:colOff>1238250</xdr:colOff>
      <xdr:row>16</xdr:row>
      <xdr:rowOff>1256434</xdr:rowOff>
    </xdr:to>
    <xdr:pic>
      <xdr:nvPicPr>
        <xdr:cNvPr id="15" name="Рисунок 14" descr="09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1235046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15586</xdr:rowOff>
    </xdr:from>
    <xdr:to>
      <xdr:col>0</xdr:col>
      <xdr:colOff>1238250</xdr:colOff>
      <xdr:row>17</xdr:row>
      <xdr:rowOff>1256433</xdr:rowOff>
    </xdr:to>
    <xdr:pic>
      <xdr:nvPicPr>
        <xdr:cNvPr id="16" name="Рисунок 15" descr="10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13617286"/>
          <a:ext cx="1238250" cy="12408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15586</xdr:rowOff>
    </xdr:from>
    <xdr:to>
      <xdr:col>0</xdr:col>
      <xdr:colOff>1238250</xdr:colOff>
      <xdr:row>18</xdr:row>
      <xdr:rowOff>1256434</xdr:rowOff>
    </xdr:to>
    <xdr:pic>
      <xdr:nvPicPr>
        <xdr:cNvPr id="17" name="Рисунок 16" descr="1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1488411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15586</xdr:rowOff>
    </xdr:from>
    <xdr:to>
      <xdr:col>0</xdr:col>
      <xdr:colOff>1238250</xdr:colOff>
      <xdr:row>19</xdr:row>
      <xdr:rowOff>1256434</xdr:rowOff>
    </xdr:to>
    <xdr:pic>
      <xdr:nvPicPr>
        <xdr:cNvPr id="18" name="Рисунок 17" descr="12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1615093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15586</xdr:rowOff>
    </xdr:from>
    <xdr:to>
      <xdr:col>0</xdr:col>
      <xdr:colOff>1238250</xdr:colOff>
      <xdr:row>20</xdr:row>
      <xdr:rowOff>1256434</xdr:rowOff>
    </xdr:to>
    <xdr:pic>
      <xdr:nvPicPr>
        <xdr:cNvPr id="19" name="Рисунок 18" descr="13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1741776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15586</xdr:rowOff>
    </xdr:from>
    <xdr:to>
      <xdr:col>0</xdr:col>
      <xdr:colOff>1238250</xdr:colOff>
      <xdr:row>21</xdr:row>
      <xdr:rowOff>1256433</xdr:rowOff>
    </xdr:to>
    <xdr:pic>
      <xdr:nvPicPr>
        <xdr:cNvPr id="20" name="Рисунок 19" descr="14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18684586"/>
          <a:ext cx="1238250" cy="12408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15586</xdr:rowOff>
    </xdr:from>
    <xdr:to>
      <xdr:col>0</xdr:col>
      <xdr:colOff>1238250</xdr:colOff>
      <xdr:row>22</xdr:row>
      <xdr:rowOff>1256434</xdr:rowOff>
    </xdr:to>
    <xdr:pic>
      <xdr:nvPicPr>
        <xdr:cNvPr id="21" name="Рисунок 20" descr="15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1995141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15586</xdr:rowOff>
    </xdr:from>
    <xdr:to>
      <xdr:col>0</xdr:col>
      <xdr:colOff>1238250</xdr:colOff>
      <xdr:row>23</xdr:row>
      <xdr:rowOff>1256434</xdr:rowOff>
    </xdr:to>
    <xdr:pic>
      <xdr:nvPicPr>
        <xdr:cNvPr id="22" name="Рисунок 21" descr="16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2121823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15586</xdr:rowOff>
    </xdr:from>
    <xdr:to>
      <xdr:col>0</xdr:col>
      <xdr:colOff>1238250</xdr:colOff>
      <xdr:row>24</xdr:row>
      <xdr:rowOff>1256433</xdr:rowOff>
    </xdr:to>
    <xdr:pic>
      <xdr:nvPicPr>
        <xdr:cNvPr id="23" name="Рисунок 22" descr="17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22485061"/>
          <a:ext cx="1238250" cy="12408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15586</xdr:rowOff>
    </xdr:from>
    <xdr:to>
      <xdr:col>0</xdr:col>
      <xdr:colOff>1238250</xdr:colOff>
      <xdr:row>25</xdr:row>
      <xdr:rowOff>1256434</xdr:rowOff>
    </xdr:to>
    <xdr:pic>
      <xdr:nvPicPr>
        <xdr:cNvPr id="24" name="Рисунок 23" descr="18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2375188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15586</xdr:rowOff>
    </xdr:from>
    <xdr:to>
      <xdr:col>0</xdr:col>
      <xdr:colOff>1238250</xdr:colOff>
      <xdr:row>26</xdr:row>
      <xdr:rowOff>1256434</xdr:rowOff>
    </xdr:to>
    <xdr:pic>
      <xdr:nvPicPr>
        <xdr:cNvPr id="25" name="Рисунок 24" descr="19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2501871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15586</xdr:rowOff>
    </xdr:from>
    <xdr:to>
      <xdr:col>0</xdr:col>
      <xdr:colOff>1238250</xdr:colOff>
      <xdr:row>27</xdr:row>
      <xdr:rowOff>1256434</xdr:rowOff>
    </xdr:to>
    <xdr:pic>
      <xdr:nvPicPr>
        <xdr:cNvPr id="26" name="Рисунок 25" descr="20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2628553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15586</xdr:rowOff>
    </xdr:from>
    <xdr:to>
      <xdr:col>0</xdr:col>
      <xdr:colOff>1238250</xdr:colOff>
      <xdr:row>28</xdr:row>
      <xdr:rowOff>1256434</xdr:rowOff>
    </xdr:to>
    <xdr:pic>
      <xdr:nvPicPr>
        <xdr:cNvPr id="28" name="Рисунок 27" descr="22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2881918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15586</xdr:rowOff>
    </xdr:from>
    <xdr:to>
      <xdr:col>0</xdr:col>
      <xdr:colOff>1238250</xdr:colOff>
      <xdr:row>29</xdr:row>
      <xdr:rowOff>1256434</xdr:rowOff>
    </xdr:to>
    <xdr:pic>
      <xdr:nvPicPr>
        <xdr:cNvPr id="29" name="Рисунок 28" descr="23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3008601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15586</xdr:rowOff>
    </xdr:from>
    <xdr:to>
      <xdr:col>0</xdr:col>
      <xdr:colOff>1238250</xdr:colOff>
      <xdr:row>30</xdr:row>
      <xdr:rowOff>1256434</xdr:rowOff>
    </xdr:to>
    <xdr:pic>
      <xdr:nvPicPr>
        <xdr:cNvPr id="30" name="Рисунок 29" descr="24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3135283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15586</xdr:rowOff>
    </xdr:from>
    <xdr:to>
      <xdr:col>0</xdr:col>
      <xdr:colOff>1238250</xdr:colOff>
      <xdr:row>31</xdr:row>
      <xdr:rowOff>1256433</xdr:rowOff>
    </xdr:to>
    <xdr:pic>
      <xdr:nvPicPr>
        <xdr:cNvPr id="31" name="Рисунок 30" descr="25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32619661"/>
          <a:ext cx="1238250" cy="12408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15586</xdr:rowOff>
    </xdr:from>
    <xdr:to>
      <xdr:col>0</xdr:col>
      <xdr:colOff>1238250</xdr:colOff>
      <xdr:row>32</xdr:row>
      <xdr:rowOff>1256434</xdr:rowOff>
    </xdr:to>
    <xdr:pic>
      <xdr:nvPicPr>
        <xdr:cNvPr id="32" name="Рисунок 31" descr="26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3388648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15586</xdr:rowOff>
    </xdr:from>
    <xdr:to>
      <xdr:col>0</xdr:col>
      <xdr:colOff>1238250</xdr:colOff>
      <xdr:row>33</xdr:row>
      <xdr:rowOff>1256434</xdr:rowOff>
    </xdr:to>
    <xdr:pic>
      <xdr:nvPicPr>
        <xdr:cNvPr id="33" name="Рисунок 32" descr="27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3515331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15586</xdr:rowOff>
    </xdr:from>
    <xdr:to>
      <xdr:col>0</xdr:col>
      <xdr:colOff>1238250</xdr:colOff>
      <xdr:row>34</xdr:row>
      <xdr:rowOff>1256433</xdr:rowOff>
    </xdr:to>
    <xdr:pic>
      <xdr:nvPicPr>
        <xdr:cNvPr id="34" name="Рисунок 33" descr="28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36420136"/>
          <a:ext cx="1238250" cy="12408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15586</xdr:rowOff>
    </xdr:from>
    <xdr:to>
      <xdr:col>0</xdr:col>
      <xdr:colOff>1238250</xdr:colOff>
      <xdr:row>35</xdr:row>
      <xdr:rowOff>1256434</xdr:rowOff>
    </xdr:to>
    <xdr:pic>
      <xdr:nvPicPr>
        <xdr:cNvPr id="35" name="Рисунок 34" descr="29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3768696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15586</xdr:rowOff>
    </xdr:from>
    <xdr:to>
      <xdr:col>0</xdr:col>
      <xdr:colOff>1238250</xdr:colOff>
      <xdr:row>36</xdr:row>
      <xdr:rowOff>1256434</xdr:rowOff>
    </xdr:to>
    <xdr:pic>
      <xdr:nvPicPr>
        <xdr:cNvPr id="36" name="Рисунок 35" descr="30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3895378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15586</xdr:rowOff>
    </xdr:from>
    <xdr:to>
      <xdr:col>0</xdr:col>
      <xdr:colOff>1238250</xdr:colOff>
      <xdr:row>37</xdr:row>
      <xdr:rowOff>1256434</xdr:rowOff>
    </xdr:to>
    <xdr:pic>
      <xdr:nvPicPr>
        <xdr:cNvPr id="37" name="Рисунок 36" descr="31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4022061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15586</xdr:rowOff>
    </xdr:from>
    <xdr:to>
      <xdr:col>0</xdr:col>
      <xdr:colOff>1238250</xdr:colOff>
      <xdr:row>38</xdr:row>
      <xdr:rowOff>1256433</xdr:rowOff>
    </xdr:to>
    <xdr:pic>
      <xdr:nvPicPr>
        <xdr:cNvPr id="38" name="Рисунок 37" descr="32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41487436"/>
          <a:ext cx="1238250" cy="12408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15586</xdr:rowOff>
    </xdr:from>
    <xdr:to>
      <xdr:col>0</xdr:col>
      <xdr:colOff>1238250</xdr:colOff>
      <xdr:row>39</xdr:row>
      <xdr:rowOff>1256434</xdr:rowOff>
    </xdr:to>
    <xdr:pic>
      <xdr:nvPicPr>
        <xdr:cNvPr id="39" name="Рисунок 38" descr="33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4275426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15586</xdr:rowOff>
    </xdr:from>
    <xdr:to>
      <xdr:col>0</xdr:col>
      <xdr:colOff>1238250</xdr:colOff>
      <xdr:row>40</xdr:row>
      <xdr:rowOff>1256434</xdr:rowOff>
    </xdr:to>
    <xdr:pic>
      <xdr:nvPicPr>
        <xdr:cNvPr id="40" name="Рисунок 39" descr="34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4402108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15586</xdr:rowOff>
    </xdr:from>
    <xdr:to>
      <xdr:col>0</xdr:col>
      <xdr:colOff>1238250</xdr:colOff>
      <xdr:row>41</xdr:row>
      <xdr:rowOff>1256434</xdr:rowOff>
    </xdr:to>
    <xdr:pic>
      <xdr:nvPicPr>
        <xdr:cNvPr id="41" name="Рисунок 40" descr="35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4528791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15586</xdr:rowOff>
    </xdr:from>
    <xdr:to>
      <xdr:col>0</xdr:col>
      <xdr:colOff>1238250</xdr:colOff>
      <xdr:row>42</xdr:row>
      <xdr:rowOff>1256433</xdr:rowOff>
    </xdr:to>
    <xdr:pic>
      <xdr:nvPicPr>
        <xdr:cNvPr id="42" name="Рисунок 41" descr="36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46554736"/>
          <a:ext cx="1238250" cy="12408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15586</xdr:rowOff>
    </xdr:from>
    <xdr:to>
      <xdr:col>0</xdr:col>
      <xdr:colOff>1238250</xdr:colOff>
      <xdr:row>43</xdr:row>
      <xdr:rowOff>1256434</xdr:rowOff>
    </xdr:to>
    <xdr:pic>
      <xdr:nvPicPr>
        <xdr:cNvPr id="43" name="Рисунок 42" descr="37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4782156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15586</xdr:rowOff>
    </xdr:from>
    <xdr:to>
      <xdr:col>0</xdr:col>
      <xdr:colOff>1238250</xdr:colOff>
      <xdr:row>44</xdr:row>
      <xdr:rowOff>1256434</xdr:rowOff>
    </xdr:to>
    <xdr:pic>
      <xdr:nvPicPr>
        <xdr:cNvPr id="44" name="Рисунок 43" descr="38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4908838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15586</xdr:rowOff>
    </xdr:from>
    <xdr:to>
      <xdr:col>0</xdr:col>
      <xdr:colOff>1238250</xdr:colOff>
      <xdr:row>45</xdr:row>
      <xdr:rowOff>1256433</xdr:rowOff>
    </xdr:to>
    <xdr:pic>
      <xdr:nvPicPr>
        <xdr:cNvPr id="45" name="Рисунок 44" descr="39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0" y="50355211"/>
          <a:ext cx="1238250" cy="12408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15586</xdr:rowOff>
    </xdr:from>
    <xdr:to>
      <xdr:col>0</xdr:col>
      <xdr:colOff>1238250</xdr:colOff>
      <xdr:row>46</xdr:row>
      <xdr:rowOff>1256434</xdr:rowOff>
    </xdr:to>
    <xdr:pic>
      <xdr:nvPicPr>
        <xdr:cNvPr id="46" name="Рисунок 45" descr="40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5162203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15586</xdr:rowOff>
    </xdr:from>
    <xdr:to>
      <xdr:col>0</xdr:col>
      <xdr:colOff>1238250</xdr:colOff>
      <xdr:row>47</xdr:row>
      <xdr:rowOff>1256434</xdr:rowOff>
    </xdr:to>
    <xdr:pic>
      <xdr:nvPicPr>
        <xdr:cNvPr id="47" name="Рисунок 46" descr="41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5288886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15586</xdr:rowOff>
    </xdr:from>
    <xdr:to>
      <xdr:col>0</xdr:col>
      <xdr:colOff>1238250</xdr:colOff>
      <xdr:row>48</xdr:row>
      <xdr:rowOff>1256434</xdr:rowOff>
    </xdr:to>
    <xdr:pic>
      <xdr:nvPicPr>
        <xdr:cNvPr id="48" name="Рисунок 47" descr="42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0" y="5415568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15586</xdr:rowOff>
    </xdr:from>
    <xdr:to>
      <xdr:col>0</xdr:col>
      <xdr:colOff>1238250</xdr:colOff>
      <xdr:row>49</xdr:row>
      <xdr:rowOff>1256433</xdr:rowOff>
    </xdr:to>
    <xdr:pic>
      <xdr:nvPicPr>
        <xdr:cNvPr id="49" name="Рисунок 48" descr="43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55422511"/>
          <a:ext cx="1238250" cy="12408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15586</xdr:rowOff>
    </xdr:from>
    <xdr:to>
      <xdr:col>0</xdr:col>
      <xdr:colOff>1238250</xdr:colOff>
      <xdr:row>50</xdr:row>
      <xdr:rowOff>1256434</xdr:rowOff>
    </xdr:to>
    <xdr:pic>
      <xdr:nvPicPr>
        <xdr:cNvPr id="50" name="Рисунок 49" descr="44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5668933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15586</xdr:rowOff>
    </xdr:from>
    <xdr:to>
      <xdr:col>0</xdr:col>
      <xdr:colOff>1238250</xdr:colOff>
      <xdr:row>51</xdr:row>
      <xdr:rowOff>1256434</xdr:rowOff>
    </xdr:to>
    <xdr:pic>
      <xdr:nvPicPr>
        <xdr:cNvPr id="51" name="Рисунок 50" descr="45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0" y="5795616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15586</xdr:rowOff>
    </xdr:from>
    <xdr:to>
      <xdr:col>0</xdr:col>
      <xdr:colOff>1238250</xdr:colOff>
      <xdr:row>52</xdr:row>
      <xdr:rowOff>1256434</xdr:rowOff>
    </xdr:to>
    <xdr:pic>
      <xdr:nvPicPr>
        <xdr:cNvPr id="52" name="Рисунок 51" descr="46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0" y="5922298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15586</xdr:rowOff>
    </xdr:from>
    <xdr:to>
      <xdr:col>0</xdr:col>
      <xdr:colOff>1238250</xdr:colOff>
      <xdr:row>53</xdr:row>
      <xdr:rowOff>1256433</xdr:rowOff>
    </xdr:to>
    <xdr:pic>
      <xdr:nvPicPr>
        <xdr:cNvPr id="53" name="Рисунок 52" descr="47.jpg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0" y="60489811"/>
          <a:ext cx="1238250" cy="12408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15586</xdr:rowOff>
    </xdr:from>
    <xdr:to>
      <xdr:col>0</xdr:col>
      <xdr:colOff>1238250</xdr:colOff>
      <xdr:row>54</xdr:row>
      <xdr:rowOff>1256434</xdr:rowOff>
    </xdr:to>
    <xdr:pic>
      <xdr:nvPicPr>
        <xdr:cNvPr id="54" name="Рисунок 53" descr="48.jpg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0" y="6175663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15586</xdr:rowOff>
    </xdr:from>
    <xdr:to>
      <xdr:col>0</xdr:col>
      <xdr:colOff>1238250</xdr:colOff>
      <xdr:row>55</xdr:row>
      <xdr:rowOff>1256434</xdr:rowOff>
    </xdr:to>
    <xdr:pic>
      <xdr:nvPicPr>
        <xdr:cNvPr id="55" name="Рисунок 54" descr="49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0" y="6302346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15586</xdr:rowOff>
    </xdr:from>
    <xdr:to>
      <xdr:col>0</xdr:col>
      <xdr:colOff>1238250</xdr:colOff>
      <xdr:row>56</xdr:row>
      <xdr:rowOff>1256433</xdr:rowOff>
    </xdr:to>
    <xdr:pic>
      <xdr:nvPicPr>
        <xdr:cNvPr id="56" name="Рисунок 55" descr="50.jpg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0" y="64290286"/>
          <a:ext cx="1238250" cy="12408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15586</xdr:rowOff>
    </xdr:from>
    <xdr:to>
      <xdr:col>0</xdr:col>
      <xdr:colOff>1238250</xdr:colOff>
      <xdr:row>57</xdr:row>
      <xdr:rowOff>1256434</xdr:rowOff>
    </xdr:to>
    <xdr:pic>
      <xdr:nvPicPr>
        <xdr:cNvPr id="57" name="Рисунок 56" descr="51.jpg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0" y="6555711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15586</xdr:rowOff>
    </xdr:from>
    <xdr:to>
      <xdr:col>0</xdr:col>
      <xdr:colOff>1238250</xdr:colOff>
      <xdr:row>58</xdr:row>
      <xdr:rowOff>1256434</xdr:rowOff>
    </xdr:to>
    <xdr:pic>
      <xdr:nvPicPr>
        <xdr:cNvPr id="58" name="Рисунок 57" descr="52.jpg"/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0" y="6682393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15586</xdr:rowOff>
    </xdr:from>
    <xdr:to>
      <xdr:col>0</xdr:col>
      <xdr:colOff>1238250</xdr:colOff>
      <xdr:row>59</xdr:row>
      <xdr:rowOff>1256434</xdr:rowOff>
    </xdr:to>
    <xdr:pic>
      <xdr:nvPicPr>
        <xdr:cNvPr id="59" name="Рисунок 58" descr="53.jpg"/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0" y="6809076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15586</xdr:rowOff>
    </xdr:from>
    <xdr:to>
      <xdr:col>0</xdr:col>
      <xdr:colOff>1238250</xdr:colOff>
      <xdr:row>60</xdr:row>
      <xdr:rowOff>1256433</xdr:rowOff>
    </xdr:to>
    <xdr:pic>
      <xdr:nvPicPr>
        <xdr:cNvPr id="60" name="Рисунок 59" descr="54.jpg"/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0" y="69357586"/>
          <a:ext cx="1238250" cy="12408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15586</xdr:rowOff>
    </xdr:from>
    <xdr:to>
      <xdr:col>0</xdr:col>
      <xdr:colOff>1238250</xdr:colOff>
      <xdr:row>61</xdr:row>
      <xdr:rowOff>1256434</xdr:rowOff>
    </xdr:to>
    <xdr:pic>
      <xdr:nvPicPr>
        <xdr:cNvPr id="61" name="Рисунок 60" descr="55.jpg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7062441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15586</xdr:rowOff>
    </xdr:from>
    <xdr:to>
      <xdr:col>0</xdr:col>
      <xdr:colOff>1238250</xdr:colOff>
      <xdr:row>62</xdr:row>
      <xdr:rowOff>1256434</xdr:rowOff>
    </xdr:to>
    <xdr:pic>
      <xdr:nvPicPr>
        <xdr:cNvPr id="62" name="Рисунок 61" descr="56.jpg"/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0" y="7189123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15586</xdr:rowOff>
    </xdr:from>
    <xdr:to>
      <xdr:col>0</xdr:col>
      <xdr:colOff>1238250</xdr:colOff>
      <xdr:row>63</xdr:row>
      <xdr:rowOff>1256434</xdr:rowOff>
    </xdr:to>
    <xdr:pic>
      <xdr:nvPicPr>
        <xdr:cNvPr id="63" name="Рисунок 62" descr="57.jpg"/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0" y="7315806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15586</xdr:rowOff>
    </xdr:from>
    <xdr:to>
      <xdr:col>0</xdr:col>
      <xdr:colOff>1238250</xdr:colOff>
      <xdr:row>64</xdr:row>
      <xdr:rowOff>1256433</xdr:rowOff>
    </xdr:to>
    <xdr:pic>
      <xdr:nvPicPr>
        <xdr:cNvPr id="64" name="Рисунок 63" descr="58.jpg"/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0" y="74424886"/>
          <a:ext cx="1238250" cy="12408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15587</xdr:rowOff>
    </xdr:from>
    <xdr:to>
      <xdr:col>0</xdr:col>
      <xdr:colOff>1238250</xdr:colOff>
      <xdr:row>66</xdr:row>
      <xdr:rowOff>1256435</xdr:rowOff>
    </xdr:to>
    <xdr:pic>
      <xdr:nvPicPr>
        <xdr:cNvPr id="65" name="Рисунок 64" descr="59.jpg"/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0" y="75644087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15585</xdr:rowOff>
    </xdr:from>
    <xdr:to>
      <xdr:col>0</xdr:col>
      <xdr:colOff>1238250</xdr:colOff>
      <xdr:row>65</xdr:row>
      <xdr:rowOff>1256433</xdr:rowOff>
    </xdr:to>
    <xdr:pic>
      <xdr:nvPicPr>
        <xdr:cNvPr id="66" name="Рисунок 65" descr="60.jpg"/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0" y="7437862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15586</xdr:rowOff>
    </xdr:from>
    <xdr:to>
      <xdr:col>0</xdr:col>
      <xdr:colOff>1238250</xdr:colOff>
      <xdr:row>67</xdr:row>
      <xdr:rowOff>1256433</xdr:rowOff>
    </xdr:to>
    <xdr:pic>
      <xdr:nvPicPr>
        <xdr:cNvPr id="67" name="Рисунок 66" descr="61.jpg"/>
        <xdr:cNvPicPr>
          <a:picLocks noChangeAspect="1"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0" y="78225361"/>
          <a:ext cx="1238250" cy="12408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15586</xdr:rowOff>
    </xdr:from>
    <xdr:to>
      <xdr:col>0</xdr:col>
      <xdr:colOff>1238250</xdr:colOff>
      <xdr:row>68</xdr:row>
      <xdr:rowOff>1256434</xdr:rowOff>
    </xdr:to>
    <xdr:pic>
      <xdr:nvPicPr>
        <xdr:cNvPr id="68" name="Рисунок 67" descr="62.jpg"/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0" y="7949218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15586</xdr:rowOff>
    </xdr:from>
    <xdr:to>
      <xdr:col>0</xdr:col>
      <xdr:colOff>1238250</xdr:colOff>
      <xdr:row>69</xdr:row>
      <xdr:rowOff>1256434</xdr:rowOff>
    </xdr:to>
    <xdr:pic>
      <xdr:nvPicPr>
        <xdr:cNvPr id="69" name="Рисунок 68" descr="63.jpg"/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0" y="80759011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15586</xdr:rowOff>
    </xdr:from>
    <xdr:to>
      <xdr:col>0</xdr:col>
      <xdr:colOff>1238250</xdr:colOff>
      <xdr:row>70</xdr:row>
      <xdr:rowOff>1256434</xdr:rowOff>
    </xdr:to>
    <xdr:pic>
      <xdr:nvPicPr>
        <xdr:cNvPr id="70" name="Рисунок 69" descr="64.jpg"/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0" y="8202583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15586</xdr:rowOff>
    </xdr:from>
    <xdr:to>
      <xdr:col>0</xdr:col>
      <xdr:colOff>1238250</xdr:colOff>
      <xdr:row>71</xdr:row>
      <xdr:rowOff>1256433</xdr:rowOff>
    </xdr:to>
    <xdr:pic>
      <xdr:nvPicPr>
        <xdr:cNvPr id="71" name="Рисунок 70" descr="65.jpg"/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0" y="83292661"/>
          <a:ext cx="1238250" cy="124084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15587</xdr:rowOff>
    </xdr:from>
    <xdr:to>
      <xdr:col>0</xdr:col>
      <xdr:colOff>1238250</xdr:colOff>
      <xdr:row>73</xdr:row>
      <xdr:rowOff>1256435</xdr:rowOff>
    </xdr:to>
    <xdr:pic>
      <xdr:nvPicPr>
        <xdr:cNvPr id="72" name="Рисунок 71" descr="66.jpg"/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0" y="84502337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15586</xdr:rowOff>
    </xdr:from>
    <xdr:to>
      <xdr:col>0</xdr:col>
      <xdr:colOff>1238250</xdr:colOff>
      <xdr:row>72</xdr:row>
      <xdr:rowOff>1256434</xdr:rowOff>
    </xdr:to>
    <xdr:pic>
      <xdr:nvPicPr>
        <xdr:cNvPr id="73" name="Рисунок 72" descr="67.jpg"/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0" y="83236872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15586</xdr:rowOff>
    </xdr:from>
    <xdr:to>
      <xdr:col>0</xdr:col>
      <xdr:colOff>1238250</xdr:colOff>
      <xdr:row>74</xdr:row>
      <xdr:rowOff>1256434</xdr:rowOff>
    </xdr:to>
    <xdr:pic>
      <xdr:nvPicPr>
        <xdr:cNvPr id="74" name="Рисунок 73" descr="68.jpg"/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0" y="87093136"/>
          <a:ext cx="1238250" cy="12408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19050</xdr:rowOff>
    </xdr:from>
    <xdr:to>
      <xdr:col>0</xdr:col>
      <xdr:colOff>1238250</xdr:colOff>
      <xdr:row>75</xdr:row>
      <xdr:rowOff>1257300</xdr:rowOff>
    </xdr:to>
    <xdr:pic>
      <xdr:nvPicPr>
        <xdr:cNvPr id="75" name="Рисунок 74" descr="69.jpg"/>
        <xdr:cNvPicPr>
          <a:picLocks noChangeAspect="1"/>
        </xdr:cNvPicPr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xfrm>
          <a:off x="0" y="883634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19050</xdr:rowOff>
    </xdr:from>
    <xdr:to>
      <xdr:col>0</xdr:col>
      <xdr:colOff>1238250</xdr:colOff>
      <xdr:row>76</xdr:row>
      <xdr:rowOff>1257300</xdr:rowOff>
    </xdr:to>
    <xdr:pic>
      <xdr:nvPicPr>
        <xdr:cNvPr id="76" name="Рисунок 75" descr="70.jpg"/>
        <xdr:cNvPicPr>
          <a:picLocks noChangeAspect="1"/>
        </xdr:cNvPicPr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xfrm>
          <a:off x="0" y="896302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23812</xdr:rowOff>
    </xdr:from>
    <xdr:to>
      <xdr:col>0</xdr:col>
      <xdr:colOff>1238250</xdr:colOff>
      <xdr:row>78</xdr:row>
      <xdr:rowOff>560</xdr:rowOff>
    </xdr:to>
    <xdr:pic>
      <xdr:nvPicPr>
        <xdr:cNvPr id="77" name="Рисунок 76" descr="71.jpg"/>
        <xdr:cNvPicPr>
          <a:picLocks noChangeAspect="1"/>
        </xdr:cNvPicPr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xfrm>
          <a:off x="0" y="9055893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23812</xdr:rowOff>
    </xdr:from>
    <xdr:to>
      <xdr:col>0</xdr:col>
      <xdr:colOff>1238250</xdr:colOff>
      <xdr:row>79</xdr:row>
      <xdr:rowOff>0</xdr:rowOff>
    </xdr:to>
    <xdr:pic>
      <xdr:nvPicPr>
        <xdr:cNvPr id="78" name="Рисунок 77" descr="72.jpg"/>
        <xdr:cNvPicPr>
          <a:picLocks noChangeAspect="1"/>
        </xdr:cNvPicPr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xfrm>
          <a:off x="0" y="918210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23812</xdr:rowOff>
    </xdr:from>
    <xdr:to>
      <xdr:col>0</xdr:col>
      <xdr:colOff>1238250</xdr:colOff>
      <xdr:row>80</xdr:row>
      <xdr:rowOff>559</xdr:rowOff>
    </xdr:to>
    <xdr:pic>
      <xdr:nvPicPr>
        <xdr:cNvPr id="79" name="Рисунок 78" descr="73.jpg"/>
        <xdr:cNvPicPr>
          <a:picLocks noChangeAspect="1"/>
        </xdr:cNvPicPr>
      </xdr:nvPicPr>
      <xdr:blipFill>
        <a:blip xmlns:r="http://schemas.openxmlformats.org/officeDocument/2006/relationships" r:embed="rId74" cstate="print"/>
        <a:stretch>
          <a:fillRect/>
        </a:stretch>
      </xdr:blipFill>
      <xdr:spPr>
        <a:xfrm>
          <a:off x="0" y="9308306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23812</xdr:rowOff>
    </xdr:from>
    <xdr:to>
      <xdr:col>0</xdr:col>
      <xdr:colOff>1238250</xdr:colOff>
      <xdr:row>81</xdr:row>
      <xdr:rowOff>1</xdr:rowOff>
    </xdr:to>
    <xdr:pic>
      <xdr:nvPicPr>
        <xdr:cNvPr id="80" name="Рисунок 79" descr="74.jpg"/>
        <xdr:cNvPicPr>
          <a:picLocks noChangeAspect="1"/>
        </xdr:cNvPicPr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xfrm>
          <a:off x="0" y="943451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23812</xdr:rowOff>
    </xdr:from>
    <xdr:to>
      <xdr:col>0</xdr:col>
      <xdr:colOff>1238250</xdr:colOff>
      <xdr:row>82</xdr:row>
      <xdr:rowOff>559</xdr:rowOff>
    </xdr:to>
    <xdr:pic>
      <xdr:nvPicPr>
        <xdr:cNvPr id="81" name="Рисунок 80" descr="75.jpg"/>
        <xdr:cNvPicPr>
          <a:picLocks noChangeAspect="1"/>
        </xdr:cNvPicPr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xfrm>
          <a:off x="0" y="9560718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23812</xdr:rowOff>
    </xdr:from>
    <xdr:to>
      <xdr:col>0</xdr:col>
      <xdr:colOff>1238250</xdr:colOff>
      <xdr:row>83</xdr:row>
      <xdr:rowOff>0</xdr:rowOff>
    </xdr:to>
    <xdr:pic>
      <xdr:nvPicPr>
        <xdr:cNvPr id="82" name="Рисунок 81" descr="76.jpg"/>
        <xdr:cNvPicPr>
          <a:picLocks noChangeAspect="1"/>
        </xdr:cNvPicPr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xfrm>
          <a:off x="0" y="968692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23812</xdr:rowOff>
    </xdr:from>
    <xdr:to>
      <xdr:col>0</xdr:col>
      <xdr:colOff>1238250</xdr:colOff>
      <xdr:row>84</xdr:row>
      <xdr:rowOff>559</xdr:rowOff>
    </xdr:to>
    <xdr:pic>
      <xdr:nvPicPr>
        <xdr:cNvPr id="83" name="Рисунок 82" descr="77.jpg"/>
        <xdr:cNvPicPr>
          <a:picLocks noChangeAspect="1"/>
        </xdr:cNvPicPr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xfrm>
          <a:off x="0" y="9813131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23812</xdr:rowOff>
    </xdr:from>
    <xdr:to>
      <xdr:col>0</xdr:col>
      <xdr:colOff>1238250</xdr:colOff>
      <xdr:row>85</xdr:row>
      <xdr:rowOff>1</xdr:rowOff>
    </xdr:to>
    <xdr:pic>
      <xdr:nvPicPr>
        <xdr:cNvPr id="84" name="Рисунок 83" descr="78.jpg"/>
        <xdr:cNvPicPr>
          <a:picLocks noChangeAspect="1"/>
        </xdr:cNvPicPr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0" y="993933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23812</xdr:rowOff>
    </xdr:from>
    <xdr:to>
      <xdr:col>0</xdr:col>
      <xdr:colOff>1238250</xdr:colOff>
      <xdr:row>86</xdr:row>
      <xdr:rowOff>559</xdr:rowOff>
    </xdr:to>
    <xdr:pic>
      <xdr:nvPicPr>
        <xdr:cNvPr id="85" name="Рисунок 84" descr="79.jpg"/>
        <xdr:cNvPicPr>
          <a:picLocks noChangeAspect="1"/>
        </xdr:cNvPicPr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xfrm>
          <a:off x="0" y="10065543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23812</xdr:rowOff>
    </xdr:from>
    <xdr:to>
      <xdr:col>0</xdr:col>
      <xdr:colOff>1238250</xdr:colOff>
      <xdr:row>87</xdr:row>
      <xdr:rowOff>800</xdr:rowOff>
    </xdr:to>
    <xdr:pic>
      <xdr:nvPicPr>
        <xdr:cNvPr id="86" name="Рисунок 85" descr="80.jpg"/>
        <xdr:cNvPicPr>
          <a:picLocks noChangeAspect="1"/>
        </xdr:cNvPicPr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xfrm>
          <a:off x="0" y="1019175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23812</xdr:rowOff>
    </xdr:from>
    <xdr:to>
      <xdr:col>0</xdr:col>
      <xdr:colOff>1238250</xdr:colOff>
      <xdr:row>88</xdr:row>
      <xdr:rowOff>560</xdr:rowOff>
    </xdr:to>
    <xdr:pic>
      <xdr:nvPicPr>
        <xdr:cNvPr id="87" name="Рисунок 86" descr="81.jpg"/>
        <xdr:cNvPicPr>
          <a:picLocks noChangeAspect="1"/>
        </xdr:cNvPicPr>
      </xdr:nvPicPr>
      <xdr:blipFill>
        <a:blip xmlns:r="http://schemas.openxmlformats.org/officeDocument/2006/relationships" r:embed="rId82" cstate="print"/>
        <a:stretch>
          <a:fillRect/>
        </a:stretch>
      </xdr:blipFill>
      <xdr:spPr>
        <a:xfrm>
          <a:off x="0" y="10317956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23812</xdr:rowOff>
    </xdr:from>
    <xdr:to>
      <xdr:col>0</xdr:col>
      <xdr:colOff>1238250</xdr:colOff>
      <xdr:row>89</xdr:row>
      <xdr:rowOff>0</xdr:rowOff>
    </xdr:to>
    <xdr:pic>
      <xdr:nvPicPr>
        <xdr:cNvPr id="88" name="Рисунок 87" descr="82.jpg"/>
        <xdr:cNvPicPr>
          <a:picLocks noChangeAspect="1"/>
        </xdr:cNvPicPr>
      </xdr:nvPicPr>
      <xdr:blipFill>
        <a:blip xmlns:r="http://schemas.openxmlformats.org/officeDocument/2006/relationships" r:embed="rId83" cstate="print"/>
        <a:stretch>
          <a:fillRect/>
        </a:stretch>
      </xdr:blipFill>
      <xdr:spPr>
        <a:xfrm>
          <a:off x="0" y="1044416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89</xdr:row>
      <xdr:rowOff>23812</xdr:rowOff>
    </xdr:from>
    <xdr:to>
      <xdr:col>0</xdr:col>
      <xdr:colOff>1238250</xdr:colOff>
      <xdr:row>90</xdr:row>
      <xdr:rowOff>559</xdr:rowOff>
    </xdr:to>
    <xdr:pic>
      <xdr:nvPicPr>
        <xdr:cNvPr id="89" name="Рисунок 88" descr="83.jpg"/>
        <xdr:cNvPicPr>
          <a:picLocks noChangeAspect="1"/>
        </xdr:cNvPicPr>
      </xdr:nvPicPr>
      <xdr:blipFill>
        <a:blip xmlns:r="http://schemas.openxmlformats.org/officeDocument/2006/relationships" r:embed="rId84" cstate="print"/>
        <a:stretch>
          <a:fillRect/>
        </a:stretch>
      </xdr:blipFill>
      <xdr:spPr>
        <a:xfrm>
          <a:off x="0" y="10570368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23812</xdr:rowOff>
    </xdr:from>
    <xdr:to>
      <xdr:col>0</xdr:col>
      <xdr:colOff>1238250</xdr:colOff>
      <xdr:row>90</xdr:row>
      <xdr:rowOff>1265463</xdr:rowOff>
    </xdr:to>
    <xdr:pic>
      <xdr:nvPicPr>
        <xdr:cNvPr id="90" name="Рисунок 89" descr="84.jpg"/>
        <xdr:cNvPicPr>
          <a:picLocks noChangeAspect="1"/>
        </xdr:cNvPicPr>
      </xdr:nvPicPr>
      <xdr:blipFill>
        <a:blip xmlns:r="http://schemas.openxmlformats.org/officeDocument/2006/relationships" r:embed="rId85" cstate="print"/>
        <a:stretch>
          <a:fillRect/>
        </a:stretch>
      </xdr:blipFill>
      <xdr:spPr>
        <a:xfrm>
          <a:off x="0" y="106965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23812</xdr:rowOff>
    </xdr:from>
    <xdr:to>
      <xdr:col>0</xdr:col>
      <xdr:colOff>1238250</xdr:colOff>
      <xdr:row>92</xdr:row>
      <xdr:rowOff>560</xdr:rowOff>
    </xdr:to>
    <xdr:pic>
      <xdr:nvPicPr>
        <xdr:cNvPr id="91" name="Рисунок 90" descr="85.jpg"/>
        <xdr:cNvPicPr>
          <a:picLocks noChangeAspect="1"/>
        </xdr:cNvPicPr>
      </xdr:nvPicPr>
      <xdr:blipFill>
        <a:blip xmlns:r="http://schemas.openxmlformats.org/officeDocument/2006/relationships" r:embed="rId86" cstate="print"/>
        <a:stretch>
          <a:fillRect/>
        </a:stretch>
      </xdr:blipFill>
      <xdr:spPr>
        <a:xfrm>
          <a:off x="0" y="10822781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92</xdr:row>
      <xdr:rowOff>23812</xdr:rowOff>
    </xdr:from>
    <xdr:to>
      <xdr:col>0</xdr:col>
      <xdr:colOff>1238250</xdr:colOff>
      <xdr:row>93</xdr:row>
      <xdr:rowOff>0</xdr:rowOff>
    </xdr:to>
    <xdr:pic>
      <xdr:nvPicPr>
        <xdr:cNvPr id="92" name="Рисунок 91" descr="86.jpg"/>
        <xdr:cNvPicPr>
          <a:picLocks noChangeAspect="1"/>
        </xdr:cNvPicPr>
      </xdr:nvPicPr>
      <xdr:blipFill>
        <a:blip xmlns:r="http://schemas.openxmlformats.org/officeDocument/2006/relationships" r:embed="rId87" cstate="print"/>
        <a:stretch>
          <a:fillRect/>
        </a:stretch>
      </xdr:blipFill>
      <xdr:spPr>
        <a:xfrm>
          <a:off x="0" y="1094898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93</xdr:row>
      <xdr:rowOff>23812</xdr:rowOff>
    </xdr:from>
    <xdr:to>
      <xdr:col>0</xdr:col>
      <xdr:colOff>1238250</xdr:colOff>
      <xdr:row>94</xdr:row>
      <xdr:rowOff>559</xdr:rowOff>
    </xdr:to>
    <xdr:pic>
      <xdr:nvPicPr>
        <xdr:cNvPr id="93" name="Рисунок 92" descr="87.jpg"/>
        <xdr:cNvPicPr>
          <a:picLocks noChangeAspect="1"/>
        </xdr:cNvPicPr>
      </xdr:nvPicPr>
      <xdr:blipFill>
        <a:blip xmlns:r="http://schemas.openxmlformats.org/officeDocument/2006/relationships" r:embed="rId88" cstate="print"/>
        <a:stretch>
          <a:fillRect/>
        </a:stretch>
      </xdr:blipFill>
      <xdr:spPr>
        <a:xfrm>
          <a:off x="0" y="11075193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23812</xdr:rowOff>
    </xdr:from>
    <xdr:to>
      <xdr:col>0</xdr:col>
      <xdr:colOff>1238250</xdr:colOff>
      <xdr:row>95</xdr:row>
      <xdr:rowOff>1</xdr:rowOff>
    </xdr:to>
    <xdr:pic>
      <xdr:nvPicPr>
        <xdr:cNvPr id="94" name="Рисунок 93" descr="88.jpg"/>
        <xdr:cNvPicPr>
          <a:picLocks noChangeAspect="1"/>
        </xdr:cNvPicPr>
      </xdr:nvPicPr>
      <xdr:blipFill>
        <a:blip xmlns:r="http://schemas.openxmlformats.org/officeDocument/2006/relationships" r:embed="rId89" cstate="print"/>
        <a:stretch>
          <a:fillRect/>
        </a:stretch>
      </xdr:blipFill>
      <xdr:spPr>
        <a:xfrm>
          <a:off x="0" y="1120140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23812</xdr:rowOff>
    </xdr:from>
    <xdr:to>
      <xdr:col>0</xdr:col>
      <xdr:colOff>1238250</xdr:colOff>
      <xdr:row>96</xdr:row>
      <xdr:rowOff>559</xdr:rowOff>
    </xdr:to>
    <xdr:pic>
      <xdr:nvPicPr>
        <xdr:cNvPr id="95" name="Рисунок 94" descr="89.jpg"/>
        <xdr:cNvPicPr>
          <a:picLocks noChangeAspect="1"/>
        </xdr:cNvPicPr>
      </xdr:nvPicPr>
      <xdr:blipFill>
        <a:blip xmlns:r="http://schemas.openxmlformats.org/officeDocument/2006/relationships" r:embed="rId90" cstate="print"/>
        <a:stretch>
          <a:fillRect/>
        </a:stretch>
      </xdr:blipFill>
      <xdr:spPr>
        <a:xfrm>
          <a:off x="0" y="11327606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23812</xdr:rowOff>
    </xdr:from>
    <xdr:to>
      <xdr:col>0</xdr:col>
      <xdr:colOff>1238250</xdr:colOff>
      <xdr:row>97</xdr:row>
      <xdr:rowOff>800</xdr:rowOff>
    </xdr:to>
    <xdr:pic>
      <xdr:nvPicPr>
        <xdr:cNvPr id="96" name="Рисунок 95" descr="90.jpg"/>
        <xdr:cNvPicPr>
          <a:picLocks noChangeAspect="1"/>
        </xdr:cNvPicPr>
      </xdr:nvPicPr>
      <xdr:blipFill>
        <a:blip xmlns:r="http://schemas.openxmlformats.org/officeDocument/2006/relationships" r:embed="rId91" cstate="print"/>
        <a:stretch>
          <a:fillRect/>
        </a:stretch>
      </xdr:blipFill>
      <xdr:spPr>
        <a:xfrm>
          <a:off x="0" y="1145381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23812</xdr:rowOff>
    </xdr:from>
    <xdr:to>
      <xdr:col>0</xdr:col>
      <xdr:colOff>1238250</xdr:colOff>
      <xdr:row>98</xdr:row>
      <xdr:rowOff>560</xdr:rowOff>
    </xdr:to>
    <xdr:pic>
      <xdr:nvPicPr>
        <xdr:cNvPr id="97" name="Рисунок 96" descr="91.jpg"/>
        <xdr:cNvPicPr>
          <a:picLocks noChangeAspect="1"/>
        </xdr:cNvPicPr>
      </xdr:nvPicPr>
      <xdr:blipFill>
        <a:blip xmlns:r="http://schemas.openxmlformats.org/officeDocument/2006/relationships" r:embed="rId92" cstate="print"/>
        <a:stretch>
          <a:fillRect/>
        </a:stretch>
      </xdr:blipFill>
      <xdr:spPr>
        <a:xfrm>
          <a:off x="0" y="11580018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23812</xdr:rowOff>
    </xdr:from>
    <xdr:to>
      <xdr:col>0</xdr:col>
      <xdr:colOff>1238250</xdr:colOff>
      <xdr:row>99</xdr:row>
      <xdr:rowOff>0</xdr:rowOff>
    </xdr:to>
    <xdr:pic>
      <xdr:nvPicPr>
        <xdr:cNvPr id="98" name="Рисунок 97" descr="92.jpg"/>
        <xdr:cNvPicPr>
          <a:picLocks noChangeAspect="1"/>
        </xdr:cNvPicPr>
      </xdr:nvPicPr>
      <xdr:blipFill>
        <a:blip xmlns:r="http://schemas.openxmlformats.org/officeDocument/2006/relationships" r:embed="rId93" cstate="print"/>
        <a:stretch>
          <a:fillRect/>
        </a:stretch>
      </xdr:blipFill>
      <xdr:spPr>
        <a:xfrm>
          <a:off x="0" y="1170622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23812</xdr:rowOff>
    </xdr:from>
    <xdr:to>
      <xdr:col>0</xdr:col>
      <xdr:colOff>1238250</xdr:colOff>
      <xdr:row>100</xdr:row>
      <xdr:rowOff>559</xdr:rowOff>
    </xdr:to>
    <xdr:pic>
      <xdr:nvPicPr>
        <xdr:cNvPr id="99" name="Рисунок 98" descr="93.jpg"/>
        <xdr:cNvPicPr>
          <a:picLocks noChangeAspect="1"/>
        </xdr:cNvPicPr>
      </xdr:nvPicPr>
      <xdr:blipFill>
        <a:blip xmlns:r="http://schemas.openxmlformats.org/officeDocument/2006/relationships" r:embed="rId94" cstate="print"/>
        <a:stretch>
          <a:fillRect/>
        </a:stretch>
      </xdr:blipFill>
      <xdr:spPr>
        <a:xfrm>
          <a:off x="0" y="11832431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23812</xdr:rowOff>
    </xdr:from>
    <xdr:to>
      <xdr:col>0</xdr:col>
      <xdr:colOff>1238250</xdr:colOff>
      <xdr:row>100</xdr:row>
      <xdr:rowOff>1265463</xdr:rowOff>
    </xdr:to>
    <xdr:pic>
      <xdr:nvPicPr>
        <xdr:cNvPr id="100" name="Рисунок 99" descr="94.jpg"/>
        <xdr:cNvPicPr>
          <a:picLocks noChangeAspect="1"/>
        </xdr:cNvPicPr>
      </xdr:nvPicPr>
      <xdr:blipFill>
        <a:blip xmlns:r="http://schemas.openxmlformats.org/officeDocument/2006/relationships" r:embed="rId95" cstate="print"/>
        <a:stretch>
          <a:fillRect/>
        </a:stretch>
      </xdr:blipFill>
      <xdr:spPr>
        <a:xfrm>
          <a:off x="0" y="1195863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23812</xdr:rowOff>
    </xdr:from>
    <xdr:to>
      <xdr:col>0</xdr:col>
      <xdr:colOff>1238250</xdr:colOff>
      <xdr:row>102</xdr:row>
      <xdr:rowOff>560</xdr:rowOff>
    </xdr:to>
    <xdr:pic>
      <xdr:nvPicPr>
        <xdr:cNvPr id="101" name="Рисунок 100" descr="95.jpg"/>
        <xdr:cNvPicPr>
          <a:picLocks noChangeAspect="1"/>
        </xdr:cNvPicPr>
      </xdr:nvPicPr>
      <xdr:blipFill>
        <a:blip xmlns:r="http://schemas.openxmlformats.org/officeDocument/2006/relationships" r:embed="rId96" cstate="print"/>
        <a:stretch>
          <a:fillRect/>
        </a:stretch>
      </xdr:blipFill>
      <xdr:spPr>
        <a:xfrm>
          <a:off x="0" y="12084843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23812</xdr:rowOff>
    </xdr:from>
    <xdr:to>
      <xdr:col>0</xdr:col>
      <xdr:colOff>1238250</xdr:colOff>
      <xdr:row>103</xdr:row>
      <xdr:rowOff>0</xdr:rowOff>
    </xdr:to>
    <xdr:pic>
      <xdr:nvPicPr>
        <xdr:cNvPr id="102" name="Рисунок 101" descr="96.jpg"/>
        <xdr:cNvPicPr>
          <a:picLocks noChangeAspect="1"/>
        </xdr:cNvPicPr>
      </xdr:nvPicPr>
      <xdr:blipFill>
        <a:blip xmlns:r="http://schemas.openxmlformats.org/officeDocument/2006/relationships" r:embed="rId97" cstate="print"/>
        <a:stretch>
          <a:fillRect/>
        </a:stretch>
      </xdr:blipFill>
      <xdr:spPr>
        <a:xfrm>
          <a:off x="0" y="1221105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</xdr:row>
      <xdr:rowOff>23812</xdr:rowOff>
    </xdr:from>
    <xdr:to>
      <xdr:col>0</xdr:col>
      <xdr:colOff>1238250</xdr:colOff>
      <xdr:row>104</xdr:row>
      <xdr:rowOff>559</xdr:rowOff>
    </xdr:to>
    <xdr:pic>
      <xdr:nvPicPr>
        <xdr:cNvPr id="103" name="Рисунок 102" descr="97.jpg"/>
        <xdr:cNvPicPr>
          <a:picLocks noChangeAspect="1"/>
        </xdr:cNvPicPr>
      </xdr:nvPicPr>
      <xdr:blipFill>
        <a:blip xmlns:r="http://schemas.openxmlformats.org/officeDocument/2006/relationships" r:embed="rId98" cstate="print"/>
        <a:stretch>
          <a:fillRect/>
        </a:stretch>
      </xdr:blipFill>
      <xdr:spPr>
        <a:xfrm>
          <a:off x="0" y="12337256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104</xdr:row>
      <xdr:rowOff>23812</xdr:rowOff>
    </xdr:from>
    <xdr:to>
      <xdr:col>0</xdr:col>
      <xdr:colOff>1238250</xdr:colOff>
      <xdr:row>105</xdr:row>
      <xdr:rowOff>1</xdr:rowOff>
    </xdr:to>
    <xdr:pic>
      <xdr:nvPicPr>
        <xdr:cNvPr id="104" name="Рисунок 103" descr="98.jpg"/>
        <xdr:cNvPicPr>
          <a:picLocks noChangeAspect="1"/>
        </xdr:cNvPicPr>
      </xdr:nvPicPr>
      <xdr:blipFill>
        <a:blip xmlns:r="http://schemas.openxmlformats.org/officeDocument/2006/relationships" r:embed="rId99" cstate="print"/>
        <a:stretch>
          <a:fillRect/>
        </a:stretch>
      </xdr:blipFill>
      <xdr:spPr>
        <a:xfrm>
          <a:off x="0" y="1246346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</xdr:row>
      <xdr:rowOff>23812</xdr:rowOff>
    </xdr:from>
    <xdr:to>
      <xdr:col>0</xdr:col>
      <xdr:colOff>1238250</xdr:colOff>
      <xdr:row>106</xdr:row>
      <xdr:rowOff>559</xdr:rowOff>
    </xdr:to>
    <xdr:pic>
      <xdr:nvPicPr>
        <xdr:cNvPr id="105" name="Рисунок 104" descr="99.jpg"/>
        <xdr:cNvPicPr>
          <a:picLocks noChangeAspect="1"/>
        </xdr:cNvPicPr>
      </xdr:nvPicPr>
      <xdr:blipFill>
        <a:blip xmlns:r="http://schemas.openxmlformats.org/officeDocument/2006/relationships" r:embed="rId100" cstate="print"/>
        <a:stretch>
          <a:fillRect/>
        </a:stretch>
      </xdr:blipFill>
      <xdr:spPr>
        <a:xfrm>
          <a:off x="0" y="12589668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106</xdr:row>
      <xdr:rowOff>23812</xdr:rowOff>
    </xdr:from>
    <xdr:to>
      <xdr:col>0</xdr:col>
      <xdr:colOff>1238250</xdr:colOff>
      <xdr:row>107</xdr:row>
      <xdr:rowOff>0</xdr:rowOff>
    </xdr:to>
    <xdr:pic>
      <xdr:nvPicPr>
        <xdr:cNvPr id="106" name="Рисунок 105" descr="100.jpg"/>
        <xdr:cNvPicPr>
          <a:picLocks noChangeAspect="1"/>
        </xdr:cNvPicPr>
      </xdr:nvPicPr>
      <xdr:blipFill>
        <a:blip xmlns:r="http://schemas.openxmlformats.org/officeDocument/2006/relationships" r:embed="rId101" cstate="print"/>
        <a:stretch>
          <a:fillRect/>
        </a:stretch>
      </xdr:blipFill>
      <xdr:spPr>
        <a:xfrm>
          <a:off x="0" y="127158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107</xdr:row>
      <xdr:rowOff>23812</xdr:rowOff>
    </xdr:from>
    <xdr:to>
      <xdr:col>0</xdr:col>
      <xdr:colOff>1238250</xdr:colOff>
      <xdr:row>108</xdr:row>
      <xdr:rowOff>559</xdr:rowOff>
    </xdr:to>
    <xdr:pic>
      <xdr:nvPicPr>
        <xdr:cNvPr id="107" name="Рисунок 106" descr="101.jpg"/>
        <xdr:cNvPicPr>
          <a:picLocks noChangeAspect="1"/>
        </xdr:cNvPicPr>
      </xdr:nvPicPr>
      <xdr:blipFill>
        <a:blip xmlns:r="http://schemas.openxmlformats.org/officeDocument/2006/relationships" r:embed="rId102" cstate="print"/>
        <a:stretch>
          <a:fillRect/>
        </a:stretch>
      </xdr:blipFill>
      <xdr:spPr>
        <a:xfrm>
          <a:off x="0" y="12842081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23812</xdr:rowOff>
    </xdr:from>
    <xdr:to>
      <xdr:col>0</xdr:col>
      <xdr:colOff>1238250</xdr:colOff>
      <xdr:row>109</xdr:row>
      <xdr:rowOff>1</xdr:rowOff>
    </xdr:to>
    <xdr:pic>
      <xdr:nvPicPr>
        <xdr:cNvPr id="108" name="Рисунок 107" descr="102.jpg"/>
        <xdr:cNvPicPr>
          <a:picLocks noChangeAspect="1"/>
        </xdr:cNvPicPr>
      </xdr:nvPicPr>
      <xdr:blipFill>
        <a:blip xmlns:r="http://schemas.openxmlformats.org/officeDocument/2006/relationships" r:embed="rId103" cstate="print"/>
        <a:stretch>
          <a:fillRect/>
        </a:stretch>
      </xdr:blipFill>
      <xdr:spPr>
        <a:xfrm>
          <a:off x="0" y="1296828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109</xdr:row>
      <xdr:rowOff>23812</xdr:rowOff>
    </xdr:from>
    <xdr:to>
      <xdr:col>0</xdr:col>
      <xdr:colOff>1238250</xdr:colOff>
      <xdr:row>110</xdr:row>
      <xdr:rowOff>559</xdr:rowOff>
    </xdr:to>
    <xdr:pic>
      <xdr:nvPicPr>
        <xdr:cNvPr id="109" name="Рисунок 108" descr="103.jpg"/>
        <xdr:cNvPicPr>
          <a:picLocks noChangeAspect="1"/>
        </xdr:cNvPicPr>
      </xdr:nvPicPr>
      <xdr:blipFill>
        <a:blip xmlns:r="http://schemas.openxmlformats.org/officeDocument/2006/relationships" r:embed="rId104" cstate="print"/>
        <a:stretch>
          <a:fillRect/>
        </a:stretch>
      </xdr:blipFill>
      <xdr:spPr>
        <a:xfrm>
          <a:off x="0" y="13094493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110</xdr:row>
      <xdr:rowOff>23812</xdr:rowOff>
    </xdr:from>
    <xdr:to>
      <xdr:col>0</xdr:col>
      <xdr:colOff>1238250</xdr:colOff>
      <xdr:row>111</xdr:row>
      <xdr:rowOff>800</xdr:rowOff>
    </xdr:to>
    <xdr:pic>
      <xdr:nvPicPr>
        <xdr:cNvPr id="110" name="Рисунок 109" descr="104.jpg"/>
        <xdr:cNvPicPr>
          <a:picLocks noChangeAspect="1"/>
        </xdr:cNvPicPr>
      </xdr:nvPicPr>
      <xdr:blipFill>
        <a:blip xmlns:r="http://schemas.openxmlformats.org/officeDocument/2006/relationships" r:embed="rId105" cstate="print"/>
        <a:stretch>
          <a:fillRect/>
        </a:stretch>
      </xdr:blipFill>
      <xdr:spPr>
        <a:xfrm>
          <a:off x="0" y="1322070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111</xdr:row>
      <xdr:rowOff>23812</xdr:rowOff>
    </xdr:from>
    <xdr:to>
      <xdr:col>0</xdr:col>
      <xdr:colOff>1238250</xdr:colOff>
      <xdr:row>112</xdr:row>
      <xdr:rowOff>560</xdr:rowOff>
    </xdr:to>
    <xdr:pic>
      <xdr:nvPicPr>
        <xdr:cNvPr id="111" name="Рисунок 110" descr="105.jpg"/>
        <xdr:cNvPicPr>
          <a:picLocks noChangeAspect="1"/>
        </xdr:cNvPicPr>
      </xdr:nvPicPr>
      <xdr:blipFill>
        <a:blip xmlns:r="http://schemas.openxmlformats.org/officeDocument/2006/relationships" r:embed="rId106" cstate="print"/>
        <a:stretch>
          <a:fillRect/>
        </a:stretch>
      </xdr:blipFill>
      <xdr:spPr>
        <a:xfrm>
          <a:off x="0" y="13346906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23812</xdr:rowOff>
    </xdr:from>
    <xdr:to>
      <xdr:col>0</xdr:col>
      <xdr:colOff>1238250</xdr:colOff>
      <xdr:row>113</xdr:row>
      <xdr:rowOff>0</xdr:rowOff>
    </xdr:to>
    <xdr:pic>
      <xdr:nvPicPr>
        <xdr:cNvPr id="112" name="Рисунок 111" descr="106.jpg"/>
        <xdr:cNvPicPr>
          <a:picLocks noChangeAspect="1"/>
        </xdr:cNvPicPr>
      </xdr:nvPicPr>
      <xdr:blipFill>
        <a:blip xmlns:r="http://schemas.openxmlformats.org/officeDocument/2006/relationships" r:embed="rId107" cstate="print"/>
        <a:stretch>
          <a:fillRect/>
        </a:stretch>
      </xdr:blipFill>
      <xdr:spPr>
        <a:xfrm>
          <a:off x="0" y="1347311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113</xdr:row>
      <xdr:rowOff>23812</xdr:rowOff>
    </xdr:from>
    <xdr:to>
      <xdr:col>0</xdr:col>
      <xdr:colOff>1238250</xdr:colOff>
      <xdr:row>114</xdr:row>
      <xdr:rowOff>559</xdr:rowOff>
    </xdr:to>
    <xdr:pic>
      <xdr:nvPicPr>
        <xdr:cNvPr id="113" name="Рисунок 112" descr="107.jpg"/>
        <xdr:cNvPicPr>
          <a:picLocks noChangeAspect="1"/>
        </xdr:cNvPicPr>
      </xdr:nvPicPr>
      <xdr:blipFill>
        <a:blip xmlns:r="http://schemas.openxmlformats.org/officeDocument/2006/relationships" r:embed="rId108" cstate="print"/>
        <a:stretch>
          <a:fillRect/>
        </a:stretch>
      </xdr:blipFill>
      <xdr:spPr>
        <a:xfrm>
          <a:off x="0" y="13599318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114</xdr:row>
      <xdr:rowOff>23812</xdr:rowOff>
    </xdr:from>
    <xdr:to>
      <xdr:col>0</xdr:col>
      <xdr:colOff>1238250</xdr:colOff>
      <xdr:row>115</xdr:row>
      <xdr:rowOff>1</xdr:rowOff>
    </xdr:to>
    <xdr:pic>
      <xdr:nvPicPr>
        <xdr:cNvPr id="114" name="Рисунок 113" descr="108.jpg"/>
        <xdr:cNvPicPr>
          <a:picLocks noChangeAspect="1"/>
        </xdr:cNvPicPr>
      </xdr:nvPicPr>
      <xdr:blipFill>
        <a:blip xmlns:r="http://schemas.openxmlformats.org/officeDocument/2006/relationships" r:embed="rId109" cstate="print"/>
        <a:stretch>
          <a:fillRect/>
        </a:stretch>
      </xdr:blipFill>
      <xdr:spPr>
        <a:xfrm>
          <a:off x="0" y="1372552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115</xdr:row>
      <xdr:rowOff>23812</xdr:rowOff>
    </xdr:from>
    <xdr:to>
      <xdr:col>0</xdr:col>
      <xdr:colOff>1238250</xdr:colOff>
      <xdr:row>116</xdr:row>
      <xdr:rowOff>559</xdr:rowOff>
    </xdr:to>
    <xdr:pic>
      <xdr:nvPicPr>
        <xdr:cNvPr id="115" name="Рисунок 114" descr="109.jpg"/>
        <xdr:cNvPicPr>
          <a:picLocks noChangeAspect="1"/>
        </xdr:cNvPicPr>
      </xdr:nvPicPr>
      <xdr:blipFill>
        <a:blip xmlns:r="http://schemas.openxmlformats.org/officeDocument/2006/relationships" r:embed="rId110" cstate="print"/>
        <a:stretch>
          <a:fillRect/>
        </a:stretch>
      </xdr:blipFill>
      <xdr:spPr>
        <a:xfrm>
          <a:off x="0" y="13851731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116</xdr:row>
      <xdr:rowOff>23812</xdr:rowOff>
    </xdr:from>
    <xdr:to>
      <xdr:col>0</xdr:col>
      <xdr:colOff>1238250</xdr:colOff>
      <xdr:row>117</xdr:row>
      <xdr:rowOff>0</xdr:rowOff>
    </xdr:to>
    <xdr:pic>
      <xdr:nvPicPr>
        <xdr:cNvPr id="116" name="Рисунок 115" descr="110.jpg"/>
        <xdr:cNvPicPr>
          <a:picLocks noChangeAspect="1"/>
        </xdr:cNvPicPr>
      </xdr:nvPicPr>
      <xdr:blipFill>
        <a:blip xmlns:r="http://schemas.openxmlformats.org/officeDocument/2006/relationships" r:embed="rId111" cstate="print"/>
        <a:stretch>
          <a:fillRect/>
        </a:stretch>
      </xdr:blipFill>
      <xdr:spPr>
        <a:xfrm>
          <a:off x="0" y="1397793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117</xdr:row>
      <xdr:rowOff>23812</xdr:rowOff>
    </xdr:from>
    <xdr:to>
      <xdr:col>0</xdr:col>
      <xdr:colOff>1238250</xdr:colOff>
      <xdr:row>118</xdr:row>
      <xdr:rowOff>559</xdr:rowOff>
    </xdr:to>
    <xdr:pic>
      <xdr:nvPicPr>
        <xdr:cNvPr id="117" name="Рисунок 116" descr="111.jpg"/>
        <xdr:cNvPicPr>
          <a:picLocks noChangeAspect="1"/>
        </xdr:cNvPicPr>
      </xdr:nvPicPr>
      <xdr:blipFill>
        <a:blip xmlns:r="http://schemas.openxmlformats.org/officeDocument/2006/relationships" r:embed="rId112" cstate="print"/>
        <a:stretch>
          <a:fillRect/>
        </a:stretch>
      </xdr:blipFill>
      <xdr:spPr>
        <a:xfrm>
          <a:off x="0" y="14104143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</xdr:row>
      <xdr:rowOff>23812</xdr:rowOff>
    </xdr:from>
    <xdr:to>
      <xdr:col>0</xdr:col>
      <xdr:colOff>1238250</xdr:colOff>
      <xdr:row>119</xdr:row>
      <xdr:rowOff>1</xdr:rowOff>
    </xdr:to>
    <xdr:pic>
      <xdr:nvPicPr>
        <xdr:cNvPr id="118" name="Рисунок 117" descr="112.jpg"/>
        <xdr:cNvPicPr>
          <a:picLocks noChangeAspect="1"/>
        </xdr:cNvPicPr>
      </xdr:nvPicPr>
      <xdr:blipFill>
        <a:blip xmlns:r="http://schemas.openxmlformats.org/officeDocument/2006/relationships" r:embed="rId113" cstate="print"/>
        <a:stretch>
          <a:fillRect/>
        </a:stretch>
      </xdr:blipFill>
      <xdr:spPr>
        <a:xfrm>
          <a:off x="0" y="1423035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119</xdr:row>
      <xdr:rowOff>23812</xdr:rowOff>
    </xdr:from>
    <xdr:to>
      <xdr:col>0</xdr:col>
      <xdr:colOff>1238250</xdr:colOff>
      <xdr:row>120</xdr:row>
      <xdr:rowOff>559</xdr:rowOff>
    </xdr:to>
    <xdr:pic>
      <xdr:nvPicPr>
        <xdr:cNvPr id="119" name="Рисунок 118" descr="113.jpg"/>
        <xdr:cNvPicPr>
          <a:picLocks noChangeAspect="1"/>
        </xdr:cNvPicPr>
      </xdr:nvPicPr>
      <xdr:blipFill>
        <a:blip xmlns:r="http://schemas.openxmlformats.org/officeDocument/2006/relationships" r:embed="rId114" cstate="print"/>
        <a:stretch>
          <a:fillRect/>
        </a:stretch>
      </xdr:blipFill>
      <xdr:spPr>
        <a:xfrm>
          <a:off x="0" y="14356556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120</xdr:row>
      <xdr:rowOff>23812</xdr:rowOff>
    </xdr:from>
    <xdr:to>
      <xdr:col>0</xdr:col>
      <xdr:colOff>1238250</xdr:colOff>
      <xdr:row>121</xdr:row>
      <xdr:rowOff>799</xdr:rowOff>
    </xdr:to>
    <xdr:pic>
      <xdr:nvPicPr>
        <xdr:cNvPr id="120" name="Рисунок 119" descr="114.jpg"/>
        <xdr:cNvPicPr>
          <a:picLocks noChangeAspect="1"/>
        </xdr:cNvPicPr>
      </xdr:nvPicPr>
      <xdr:blipFill>
        <a:blip xmlns:r="http://schemas.openxmlformats.org/officeDocument/2006/relationships" r:embed="rId115" cstate="print"/>
        <a:stretch>
          <a:fillRect/>
        </a:stretch>
      </xdr:blipFill>
      <xdr:spPr>
        <a:xfrm>
          <a:off x="0" y="1448276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121</xdr:row>
      <xdr:rowOff>23812</xdr:rowOff>
    </xdr:from>
    <xdr:to>
      <xdr:col>0</xdr:col>
      <xdr:colOff>1238250</xdr:colOff>
      <xdr:row>122</xdr:row>
      <xdr:rowOff>560</xdr:rowOff>
    </xdr:to>
    <xdr:pic>
      <xdr:nvPicPr>
        <xdr:cNvPr id="121" name="Рисунок 120" descr="115.jpg"/>
        <xdr:cNvPicPr>
          <a:picLocks noChangeAspect="1"/>
        </xdr:cNvPicPr>
      </xdr:nvPicPr>
      <xdr:blipFill>
        <a:blip xmlns:r="http://schemas.openxmlformats.org/officeDocument/2006/relationships" r:embed="rId116" cstate="print"/>
        <a:stretch>
          <a:fillRect/>
        </a:stretch>
      </xdr:blipFill>
      <xdr:spPr>
        <a:xfrm>
          <a:off x="0" y="14608968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122</xdr:row>
      <xdr:rowOff>23812</xdr:rowOff>
    </xdr:from>
    <xdr:to>
      <xdr:col>0</xdr:col>
      <xdr:colOff>1238250</xdr:colOff>
      <xdr:row>123</xdr:row>
      <xdr:rowOff>0</xdr:rowOff>
    </xdr:to>
    <xdr:pic>
      <xdr:nvPicPr>
        <xdr:cNvPr id="122" name="Рисунок 121" descr="116.jpg"/>
        <xdr:cNvPicPr>
          <a:picLocks noChangeAspect="1"/>
        </xdr:cNvPicPr>
      </xdr:nvPicPr>
      <xdr:blipFill>
        <a:blip xmlns:r="http://schemas.openxmlformats.org/officeDocument/2006/relationships" r:embed="rId117" cstate="print"/>
        <a:stretch>
          <a:fillRect/>
        </a:stretch>
      </xdr:blipFill>
      <xdr:spPr>
        <a:xfrm>
          <a:off x="0" y="147351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123</xdr:row>
      <xdr:rowOff>23812</xdr:rowOff>
    </xdr:from>
    <xdr:to>
      <xdr:col>0</xdr:col>
      <xdr:colOff>1238250</xdr:colOff>
      <xdr:row>124</xdr:row>
      <xdr:rowOff>559</xdr:rowOff>
    </xdr:to>
    <xdr:pic>
      <xdr:nvPicPr>
        <xdr:cNvPr id="123" name="Рисунок 122" descr="117.jpg"/>
        <xdr:cNvPicPr>
          <a:picLocks noChangeAspect="1"/>
        </xdr:cNvPicPr>
      </xdr:nvPicPr>
      <xdr:blipFill>
        <a:blip xmlns:r="http://schemas.openxmlformats.org/officeDocument/2006/relationships" r:embed="rId118" cstate="print"/>
        <a:stretch>
          <a:fillRect/>
        </a:stretch>
      </xdr:blipFill>
      <xdr:spPr>
        <a:xfrm>
          <a:off x="0" y="14861381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124</xdr:row>
      <xdr:rowOff>23812</xdr:rowOff>
    </xdr:from>
    <xdr:to>
      <xdr:col>0</xdr:col>
      <xdr:colOff>1238250</xdr:colOff>
      <xdr:row>124</xdr:row>
      <xdr:rowOff>1265463</xdr:rowOff>
    </xdr:to>
    <xdr:pic>
      <xdr:nvPicPr>
        <xdr:cNvPr id="124" name="Рисунок 123" descr="118.jpg"/>
        <xdr:cNvPicPr>
          <a:picLocks noChangeAspect="1"/>
        </xdr:cNvPicPr>
      </xdr:nvPicPr>
      <xdr:blipFill>
        <a:blip xmlns:r="http://schemas.openxmlformats.org/officeDocument/2006/relationships" r:embed="rId119" cstate="print"/>
        <a:stretch>
          <a:fillRect/>
        </a:stretch>
      </xdr:blipFill>
      <xdr:spPr>
        <a:xfrm>
          <a:off x="0" y="1498758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125</xdr:row>
      <xdr:rowOff>23812</xdr:rowOff>
    </xdr:from>
    <xdr:to>
      <xdr:col>0</xdr:col>
      <xdr:colOff>1238250</xdr:colOff>
      <xdr:row>126</xdr:row>
      <xdr:rowOff>560</xdr:rowOff>
    </xdr:to>
    <xdr:pic>
      <xdr:nvPicPr>
        <xdr:cNvPr id="125" name="Рисунок 124" descr="119.jpg"/>
        <xdr:cNvPicPr>
          <a:picLocks noChangeAspect="1"/>
        </xdr:cNvPicPr>
      </xdr:nvPicPr>
      <xdr:blipFill>
        <a:blip xmlns:r="http://schemas.openxmlformats.org/officeDocument/2006/relationships" r:embed="rId120" cstate="print"/>
        <a:stretch>
          <a:fillRect/>
        </a:stretch>
      </xdr:blipFill>
      <xdr:spPr>
        <a:xfrm>
          <a:off x="0" y="15113793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23812</xdr:rowOff>
    </xdr:from>
    <xdr:to>
      <xdr:col>0</xdr:col>
      <xdr:colOff>1238250</xdr:colOff>
      <xdr:row>127</xdr:row>
      <xdr:rowOff>0</xdr:rowOff>
    </xdr:to>
    <xdr:pic>
      <xdr:nvPicPr>
        <xdr:cNvPr id="126" name="Рисунок 125" descr="120.jpg"/>
        <xdr:cNvPicPr>
          <a:picLocks noChangeAspect="1"/>
        </xdr:cNvPicPr>
      </xdr:nvPicPr>
      <xdr:blipFill>
        <a:blip xmlns:r="http://schemas.openxmlformats.org/officeDocument/2006/relationships" r:embed="rId121" cstate="print"/>
        <a:stretch>
          <a:fillRect/>
        </a:stretch>
      </xdr:blipFill>
      <xdr:spPr>
        <a:xfrm>
          <a:off x="0" y="1524000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127</xdr:row>
      <xdr:rowOff>23812</xdr:rowOff>
    </xdr:from>
    <xdr:to>
      <xdr:col>0</xdr:col>
      <xdr:colOff>1238250</xdr:colOff>
      <xdr:row>128</xdr:row>
      <xdr:rowOff>559</xdr:rowOff>
    </xdr:to>
    <xdr:pic>
      <xdr:nvPicPr>
        <xdr:cNvPr id="127" name="Рисунок 126" descr="121.jpg"/>
        <xdr:cNvPicPr>
          <a:picLocks noChangeAspect="1"/>
        </xdr:cNvPicPr>
      </xdr:nvPicPr>
      <xdr:blipFill>
        <a:blip xmlns:r="http://schemas.openxmlformats.org/officeDocument/2006/relationships" r:embed="rId122" cstate="print"/>
        <a:stretch>
          <a:fillRect/>
        </a:stretch>
      </xdr:blipFill>
      <xdr:spPr>
        <a:xfrm>
          <a:off x="0" y="15366206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23812</xdr:rowOff>
    </xdr:from>
    <xdr:to>
      <xdr:col>0</xdr:col>
      <xdr:colOff>1238250</xdr:colOff>
      <xdr:row>129</xdr:row>
      <xdr:rowOff>1</xdr:rowOff>
    </xdr:to>
    <xdr:pic>
      <xdr:nvPicPr>
        <xdr:cNvPr id="128" name="Рисунок 127" descr="122.jpg"/>
        <xdr:cNvPicPr>
          <a:picLocks noChangeAspect="1"/>
        </xdr:cNvPicPr>
      </xdr:nvPicPr>
      <xdr:blipFill>
        <a:blip xmlns:r="http://schemas.openxmlformats.org/officeDocument/2006/relationships" r:embed="rId123" cstate="print"/>
        <a:stretch>
          <a:fillRect/>
        </a:stretch>
      </xdr:blipFill>
      <xdr:spPr>
        <a:xfrm>
          <a:off x="0" y="1549241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129</xdr:row>
      <xdr:rowOff>23812</xdr:rowOff>
    </xdr:from>
    <xdr:to>
      <xdr:col>0</xdr:col>
      <xdr:colOff>1238250</xdr:colOff>
      <xdr:row>130</xdr:row>
      <xdr:rowOff>559</xdr:rowOff>
    </xdr:to>
    <xdr:pic>
      <xdr:nvPicPr>
        <xdr:cNvPr id="129" name="Рисунок 128" descr="123.jpg"/>
        <xdr:cNvPicPr>
          <a:picLocks noChangeAspect="1"/>
        </xdr:cNvPicPr>
      </xdr:nvPicPr>
      <xdr:blipFill>
        <a:blip xmlns:r="http://schemas.openxmlformats.org/officeDocument/2006/relationships" r:embed="rId124" cstate="print"/>
        <a:stretch>
          <a:fillRect/>
        </a:stretch>
      </xdr:blipFill>
      <xdr:spPr>
        <a:xfrm>
          <a:off x="0" y="15618618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130</xdr:row>
      <xdr:rowOff>23812</xdr:rowOff>
    </xdr:from>
    <xdr:to>
      <xdr:col>0</xdr:col>
      <xdr:colOff>1238250</xdr:colOff>
      <xdr:row>131</xdr:row>
      <xdr:rowOff>799</xdr:rowOff>
    </xdr:to>
    <xdr:pic>
      <xdr:nvPicPr>
        <xdr:cNvPr id="130" name="Рисунок 129" descr="124.jpg"/>
        <xdr:cNvPicPr>
          <a:picLocks noChangeAspect="1"/>
        </xdr:cNvPicPr>
      </xdr:nvPicPr>
      <xdr:blipFill>
        <a:blip xmlns:r="http://schemas.openxmlformats.org/officeDocument/2006/relationships" r:embed="rId125" cstate="print"/>
        <a:stretch>
          <a:fillRect/>
        </a:stretch>
      </xdr:blipFill>
      <xdr:spPr>
        <a:xfrm>
          <a:off x="0" y="1574482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131</xdr:row>
      <xdr:rowOff>23812</xdr:rowOff>
    </xdr:from>
    <xdr:to>
      <xdr:col>0</xdr:col>
      <xdr:colOff>1238250</xdr:colOff>
      <xdr:row>132</xdr:row>
      <xdr:rowOff>560</xdr:rowOff>
    </xdr:to>
    <xdr:pic>
      <xdr:nvPicPr>
        <xdr:cNvPr id="131" name="Рисунок 130" descr="125.jpg"/>
        <xdr:cNvPicPr>
          <a:picLocks noChangeAspect="1"/>
        </xdr:cNvPicPr>
      </xdr:nvPicPr>
      <xdr:blipFill>
        <a:blip xmlns:r="http://schemas.openxmlformats.org/officeDocument/2006/relationships" r:embed="rId126" cstate="print"/>
        <a:stretch>
          <a:fillRect/>
        </a:stretch>
      </xdr:blipFill>
      <xdr:spPr>
        <a:xfrm>
          <a:off x="0" y="15871031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132</xdr:row>
      <xdr:rowOff>23812</xdr:rowOff>
    </xdr:from>
    <xdr:to>
      <xdr:col>0</xdr:col>
      <xdr:colOff>1238250</xdr:colOff>
      <xdr:row>133</xdr:row>
      <xdr:rowOff>0</xdr:rowOff>
    </xdr:to>
    <xdr:pic>
      <xdr:nvPicPr>
        <xdr:cNvPr id="132" name="Рисунок 131" descr="126.jpg"/>
        <xdr:cNvPicPr>
          <a:picLocks noChangeAspect="1"/>
        </xdr:cNvPicPr>
      </xdr:nvPicPr>
      <xdr:blipFill>
        <a:blip xmlns:r="http://schemas.openxmlformats.org/officeDocument/2006/relationships" r:embed="rId127" cstate="print"/>
        <a:stretch>
          <a:fillRect/>
        </a:stretch>
      </xdr:blipFill>
      <xdr:spPr>
        <a:xfrm>
          <a:off x="0" y="1599723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133</xdr:row>
      <xdr:rowOff>23812</xdr:rowOff>
    </xdr:from>
    <xdr:to>
      <xdr:col>0</xdr:col>
      <xdr:colOff>1238250</xdr:colOff>
      <xdr:row>134</xdr:row>
      <xdr:rowOff>559</xdr:rowOff>
    </xdr:to>
    <xdr:pic>
      <xdr:nvPicPr>
        <xdr:cNvPr id="133" name="Рисунок 132" descr="127.jpg"/>
        <xdr:cNvPicPr>
          <a:picLocks noChangeAspect="1"/>
        </xdr:cNvPicPr>
      </xdr:nvPicPr>
      <xdr:blipFill>
        <a:blip xmlns:r="http://schemas.openxmlformats.org/officeDocument/2006/relationships" r:embed="rId128" cstate="print"/>
        <a:stretch>
          <a:fillRect/>
        </a:stretch>
      </xdr:blipFill>
      <xdr:spPr>
        <a:xfrm>
          <a:off x="0" y="16123443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134</xdr:row>
      <xdr:rowOff>23812</xdr:rowOff>
    </xdr:from>
    <xdr:to>
      <xdr:col>0</xdr:col>
      <xdr:colOff>1238250</xdr:colOff>
      <xdr:row>134</xdr:row>
      <xdr:rowOff>1266824</xdr:rowOff>
    </xdr:to>
    <xdr:pic>
      <xdr:nvPicPr>
        <xdr:cNvPr id="134" name="Рисунок 133" descr="128.jpg"/>
        <xdr:cNvPicPr>
          <a:picLocks noChangeAspect="1"/>
        </xdr:cNvPicPr>
      </xdr:nvPicPr>
      <xdr:blipFill>
        <a:blip xmlns:r="http://schemas.openxmlformats.org/officeDocument/2006/relationships" r:embed="rId129" cstate="print"/>
        <a:stretch>
          <a:fillRect/>
        </a:stretch>
      </xdr:blipFill>
      <xdr:spPr>
        <a:xfrm>
          <a:off x="0" y="1624965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135</xdr:row>
      <xdr:rowOff>23812</xdr:rowOff>
    </xdr:from>
    <xdr:to>
      <xdr:col>0</xdr:col>
      <xdr:colOff>1238250</xdr:colOff>
      <xdr:row>136</xdr:row>
      <xdr:rowOff>560</xdr:rowOff>
    </xdr:to>
    <xdr:pic>
      <xdr:nvPicPr>
        <xdr:cNvPr id="135" name="Рисунок 134" descr="129.jpg"/>
        <xdr:cNvPicPr>
          <a:picLocks noChangeAspect="1"/>
        </xdr:cNvPicPr>
      </xdr:nvPicPr>
      <xdr:blipFill>
        <a:blip xmlns:r="http://schemas.openxmlformats.org/officeDocument/2006/relationships" r:embed="rId130" cstate="print"/>
        <a:stretch>
          <a:fillRect/>
        </a:stretch>
      </xdr:blipFill>
      <xdr:spPr>
        <a:xfrm>
          <a:off x="0" y="16375856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136</xdr:row>
      <xdr:rowOff>23812</xdr:rowOff>
    </xdr:from>
    <xdr:to>
      <xdr:col>0</xdr:col>
      <xdr:colOff>1238250</xdr:colOff>
      <xdr:row>137</xdr:row>
      <xdr:rowOff>0</xdr:rowOff>
    </xdr:to>
    <xdr:pic>
      <xdr:nvPicPr>
        <xdr:cNvPr id="136" name="Рисунок 135" descr="130.jpg"/>
        <xdr:cNvPicPr>
          <a:picLocks noChangeAspect="1"/>
        </xdr:cNvPicPr>
      </xdr:nvPicPr>
      <xdr:blipFill>
        <a:blip xmlns:r="http://schemas.openxmlformats.org/officeDocument/2006/relationships" r:embed="rId131" cstate="print"/>
        <a:stretch>
          <a:fillRect/>
        </a:stretch>
      </xdr:blipFill>
      <xdr:spPr>
        <a:xfrm>
          <a:off x="0" y="1650206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137</xdr:row>
      <xdr:rowOff>23812</xdr:rowOff>
    </xdr:from>
    <xdr:to>
      <xdr:col>0</xdr:col>
      <xdr:colOff>1238250</xdr:colOff>
      <xdr:row>138</xdr:row>
      <xdr:rowOff>559</xdr:rowOff>
    </xdr:to>
    <xdr:pic>
      <xdr:nvPicPr>
        <xdr:cNvPr id="137" name="Рисунок 136" descr="131.jpg"/>
        <xdr:cNvPicPr>
          <a:picLocks noChangeAspect="1"/>
        </xdr:cNvPicPr>
      </xdr:nvPicPr>
      <xdr:blipFill>
        <a:blip xmlns:r="http://schemas.openxmlformats.org/officeDocument/2006/relationships" r:embed="rId132" cstate="print"/>
        <a:stretch>
          <a:fillRect/>
        </a:stretch>
      </xdr:blipFill>
      <xdr:spPr>
        <a:xfrm>
          <a:off x="0" y="16628268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138</xdr:row>
      <xdr:rowOff>23812</xdr:rowOff>
    </xdr:from>
    <xdr:to>
      <xdr:col>0</xdr:col>
      <xdr:colOff>1238250</xdr:colOff>
      <xdr:row>139</xdr:row>
      <xdr:rowOff>1</xdr:rowOff>
    </xdr:to>
    <xdr:pic>
      <xdr:nvPicPr>
        <xdr:cNvPr id="138" name="Рисунок 137" descr="132.jpg"/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xfrm>
          <a:off x="0" y="167544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139</xdr:row>
      <xdr:rowOff>23812</xdr:rowOff>
    </xdr:from>
    <xdr:to>
      <xdr:col>0</xdr:col>
      <xdr:colOff>1238250</xdr:colOff>
      <xdr:row>140</xdr:row>
      <xdr:rowOff>559</xdr:rowOff>
    </xdr:to>
    <xdr:pic>
      <xdr:nvPicPr>
        <xdr:cNvPr id="139" name="Рисунок 138" descr="133.jpg"/>
        <xdr:cNvPicPr>
          <a:picLocks noChangeAspect="1"/>
        </xdr:cNvPicPr>
      </xdr:nvPicPr>
      <xdr:blipFill>
        <a:blip xmlns:r="http://schemas.openxmlformats.org/officeDocument/2006/relationships" r:embed="rId134" cstate="print"/>
        <a:stretch>
          <a:fillRect/>
        </a:stretch>
      </xdr:blipFill>
      <xdr:spPr>
        <a:xfrm>
          <a:off x="0" y="16880681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11906</xdr:rowOff>
    </xdr:from>
    <xdr:to>
      <xdr:col>0</xdr:col>
      <xdr:colOff>1238250</xdr:colOff>
      <xdr:row>140</xdr:row>
      <xdr:rowOff>1250156</xdr:rowOff>
    </xdr:to>
    <xdr:pic>
      <xdr:nvPicPr>
        <xdr:cNvPr id="141" name="Рисунок 140" descr="134.jpg"/>
        <xdr:cNvPicPr>
          <a:picLocks noChangeAspect="1"/>
        </xdr:cNvPicPr>
      </xdr:nvPicPr>
      <xdr:blipFill>
        <a:blip xmlns:r="http://schemas.openxmlformats.org/officeDocument/2006/relationships" r:embed="rId135" cstate="print"/>
        <a:stretch>
          <a:fillRect/>
        </a:stretch>
      </xdr:blipFill>
      <xdr:spPr>
        <a:xfrm>
          <a:off x="0" y="170056969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141</xdr:row>
      <xdr:rowOff>23812</xdr:rowOff>
    </xdr:from>
    <xdr:to>
      <xdr:col>0</xdr:col>
      <xdr:colOff>1238250</xdr:colOff>
      <xdr:row>142</xdr:row>
      <xdr:rowOff>559</xdr:rowOff>
    </xdr:to>
    <xdr:pic>
      <xdr:nvPicPr>
        <xdr:cNvPr id="142" name="Рисунок 141" descr="135.jpg"/>
        <xdr:cNvPicPr>
          <a:picLocks noChangeAspect="1"/>
        </xdr:cNvPicPr>
      </xdr:nvPicPr>
      <xdr:blipFill>
        <a:blip xmlns:r="http://schemas.openxmlformats.org/officeDocument/2006/relationships" r:embed="rId136" cstate="print"/>
        <a:stretch>
          <a:fillRect/>
        </a:stretch>
      </xdr:blipFill>
      <xdr:spPr>
        <a:xfrm>
          <a:off x="0" y="17133093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142</xdr:row>
      <xdr:rowOff>11906</xdr:rowOff>
    </xdr:from>
    <xdr:to>
      <xdr:col>0</xdr:col>
      <xdr:colOff>1238250</xdr:colOff>
      <xdr:row>142</xdr:row>
      <xdr:rowOff>1250156</xdr:rowOff>
    </xdr:to>
    <xdr:pic>
      <xdr:nvPicPr>
        <xdr:cNvPr id="143" name="Рисунок 142" descr="136.jpg"/>
        <xdr:cNvPicPr>
          <a:picLocks noChangeAspect="1"/>
        </xdr:cNvPicPr>
      </xdr:nvPicPr>
      <xdr:blipFill>
        <a:blip xmlns:r="http://schemas.openxmlformats.org/officeDocument/2006/relationships" r:embed="rId137" cstate="print"/>
        <a:stretch>
          <a:fillRect/>
        </a:stretch>
      </xdr:blipFill>
      <xdr:spPr>
        <a:xfrm>
          <a:off x="0" y="17258109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11906</xdr:rowOff>
    </xdr:from>
    <xdr:to>
      <xdr:col>0</xdr:col>
      <xdr:colOff>1238250</xdr:colOff>
      <xdr:row>144</xdr:row>
      <xdr:rowOff>1250156</xdr:rowOff>
    </xdr:to>
    <xdr:pic>
      <xdr:nvPicPr>
        <xdr:cNvPr id="145" name="Рисунок 144" descr="138.jpg"/>
        <xdr:cNvPicPr>
          <a:picLocks noChangeAspect="1"/>
        </xdr:cNvPicPr>
      </xdr:nvPicPr>
      <xdr:blipFill>
        <a:blip xmlns:r="http://schemas.openxmlformats.org/officeDocument/2006/relationships" r:embed="rId138" cstate="print"/>
        <a:stretch>
          <a:fillRect/>
        </a:stretch>
      </xdr:blipFill>
      <xdr:spPr>
        <a:xfrm>
          <a:off x="0" y="175105219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143</xdr:row>
      <xdr:rowOff>23812</xdr:rowOff>
    </xdr:from>
    <xdr:to>
      <xdr:col>0</xdr:col>
      <xdr:colOff>1238250</xdr:colOff>
      <xdr:row>144</xdr:row>
      <xdr:rowOff>559</xdr:rowOff>
    </xdr:to>
    <xdr:pic>
      <xdr:nvPicPr>
        <xdr:cNvPr id="146" name="Рисунок 145" descr="137-.jpg"/>
        <xdr:cNvPicPr>
          <a:picLocks noChangeAspect="1"/>
        </xdr:cNvPicPr>
      </xdr:nvPicPr>
      <xdr:blipFill>
        <a:blip xmlns:r="http://schemas.openxmlformats.org/officeDocument/2006/relationships" r:embed="rId139" cstate="print"/>
        <a:stretch>
          <a:fillRect/>
        </a:stretch>
      </xdr:blipFill>
      <xdr:spPr>
        <a:xfrm>
          <a:off x="0" y="17385506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145</xdr:row>
      <xdr:rowOff>23812</xdr:rowOff>
    </xdr:from>
    <xdr:to>
      <xdr:col>0</xdr:col>
      <xdr:colOff>1238250</xdr:colOff>
      <xdr:row>146</xdr:row>
      <xdr:rowOff>560</xdr:rowOff>
    </xdr:to>
    <xdr:pic>
      <xdr:nvPicPr>
        <xdr:cNvPr id="147" name="Рисунок 146" descr="139.jpg"/>
        <xdr:cNvPicPr>
          <a:picLocks noChangeAspect="1"/>
        </xdr:cNvPicPr>
      </xdr:nvPicPr>
      <xdr:blipFill>
        <a:blip xmlns:r="http://schemas.openxmlformats.org/officeDocument/2006/relationships" r:embed="rId140" cstate="print"/>
        <a:stretch>
          <a:fillRect/>
        </a:stretch>
      </xdr:blipFill>
      <xdr:spPr>
        <a:xfrm>
          <a:off x="0" y="17637918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146</xdr:row>
      <xdr:rowOff>11906</xdr:rowOff>
    </xdr:from>
    <xdr:to>
      <xdr:col>0</xdr:col>
      <xdr:colOff>1238250</xdr:colOff>
      <xdr:row>146</xdr:row>
      <xdr:rowOff>1250156</xdr:rowOff>
    </xdr:to>
    <xdr:pic>
      <xdr:nvPicPr>
        <xdr:cNvPr id="148" name="Рисунок 147" descr="140.jpg"/>
        <xdr:cNvPicPr>
          <a:picLocks noChangeAspect="1"/>
        </xdr:cNvPicPr>
      </xdr:nvPicPr>
      <xdr:blipFill>
        <a:blip xmlns:r="http://schemas.openxmlformats.org/officeDocument/2006/relationships" r:embed="rId141" cstate="print"/>
        <a:stretch>
          <a:fillRect/>
        </a:stretch>
      </xdr:blipFill>
      <xdr:spPr>
        <a:xfrm>
          <a:off x="0" y="17762934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23812</xdr:rowOff>
    </xdr:from>
    <xdr:to>
      <xdr:col>0</xdr:col>
      <xdr:colOff>1238250</xdr:colOff>
      <xdr:row>148</xdr:row>
      <xdr:rowOff>559</xdr:rowOff>
    </xdr:to>
    <xdr:pic>
      <xdr:nvPicPr>
        <xdr:cNvPr id="149" name="Рисунок 148" descr="141.jpg"/>
        <xdr:cNvPicPr>
          <a:picLocks noChangeAspect="1"/>
        </xdr:cNvPicPr>
      </xdr:nvPicPr>
      <xdr:blipFill>
        <a:blip xmlns:r="http://schemas.openxmlformats.org/officeDocument/2006/relationships" r:embed="rId142" cstate="print"/>
        <a:stretch>
          <a:fillRect/>
        </a:stretch>
      </xdr:blipFill>
      <xdr:spPr>
        <a:xfrm>
          <a:off x="0" y="17890331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148</xdr:row>
      <xdr:rowOff>11906</xdr:rowOff>
    </xdr:from>
    <xdr:to>
      <xdr:col>0</xdr:col>
      <xdr:colOff>1238250</xdr:colOff>
      <xdr:row>148</xdr:row>
      <xdr:rowOff>1250156</xdr:rowOff>
    </xdr:to>
    <xdr:pic>
      <xdr:nvPicPr>
        <xdr:cNvPr id="150" name="Рисунок 149" descr="142.jpg"/>
        <xdr:cNvPicPr>
          <a:picLocks noChangeAspect="1"/>
        </xdr:cNvPicPr>
      </xdr:nvPicPr>
      <xdr:blipFill>
        <a:blip xmlns:r="http://schemas.openxmlformats.org/officeDocument/2006/relationships" r:embed="rId143" cstate="print"/>
        <a:stretch>
          <a:fillRect/>
        </a:stretch>
      </xdr:blipFill>
      <xdr:spPr>
        <a:xfrm>
          <a:off x="0" y="180153469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149</xdr:row>
      <xdr:rowOff>23812</xdr:rowOff>
    </xdr:from>
    <xdr:to>
      <xdr:col>0</xdr:col>
      <xdr:colOff>1238250</xdr:colOff>
      <xdr:row>150</xdr:row>
      <xdr:rowOff>559</xdr:rowOff>
    </xdr:to>
    <xdr:pic>
      <xdr:nvPicPr>
        <xdr:cNvPr id="151" name="Рисунок 150" descr="143.jpg"/>
        <xdr:cNvPicPr>
          <a:picLocks noChangeAspect="1"/>
        </xdr:cNvPicPr>
      </xdr:nvPicPr>
      <xdr:blipFill>
        <a:blip xmlns:r="http://schemas.openxmlformats.org/officeDocument/2006/relationships" r:embed="rId144" cstate="print"/>
        <a:stretch>
          <a:fillRect/>
        </a:stretch>
      </xdr:blipFill>
      <xdr:spPr>
        <a:xfrm>
          <a:off x="0" y="18142743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150</xdr:row>
      <xdr:rowOff>11906</xdr:rowOff>
    </xdr:from>
    <xdr:to>
      <xdr:col>0</xdr:col>
      <xdr:colOff>1238250</xdr:colOff>
      <xdr:row>150</xdr:row>
      <xdr:rowOff>1250156</xdr:rowOff>
    </xdr:to>
    <xdr:pic>
      <xdr:nvPicPr>
        <xdr:cNvPr id="152" name="Рисунок 151" descr="144.jpg"/>
        <xdr:cNvPicPr>
          <a:picLocks noChangeAspect="1"/>
        </xdr:cNvPicPr>
      </xdr:nvPicPr>
      <xdr:blipFill>
        <a:blip xmlns:r="http://schemas.openxmlformats.org/officeDocument/2006/relationships" r:embed="rId145" cstate="print"/>
        <a:stretch>
          <a:fillRect/>
        </a:stretch>
      </xdr:blipFill>
      <xdr:spPr>
        <a:xfrm>
          <a:off x="0" y="18267759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151</xdr:row>
      <xdr:rowOff>23812</xdr:rowOff>
    </xdr:from>
    <xdr:to>
      <xdr:col>0</xdr:col>
      <xdr:colOff>1238250</xdr:colOff>
      <xdr:row>152</xdr:row>
      <xdr:rowOff>559</xdr:rowOff>
    </xdr:to>
    <xdr:pic>
      <xdr:nvPicPr>
        <xdr:cNvPr id="153" name="Рисунок 152" descr="145.jpg"/>
        <xdr:cNvPicPr>
          <a:picLocks noChangeAspect="1"/>
        </xdr:cNvPicPr>
      </xdr:nvPicPr>
      <xdr:blipFill>
        <a:blip xmlns:r="http://schemas.openxmlformats.org/officeDocument/2006/relationships" r:embed="rId146" cstate="print"/>
        <a:stretch>
          <a:fillRect/>
        </a:stretch>
      </xdr:blipFill>
      <xdr:spPr>
        <a:xfrm>
          <a:off x="0" y="18395156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11906</xdr:rowOff>
    </xdr:from>
    <xdr:to>
      <xdr:col>0</xdr:col>
      <xdr:colOff>1238250</xdr:colOff>
      <xdr:row>152</xdr:row>
      <xdr:rowOff>1250156</xdr:rowOff>
    </xdr:to>
    <xdr:pic>
      <xdr:nvPicPr>
        <xdr:cNvPr id="154" name="Рисунок 153" descr="146.jpg"/>
        <xdr:cNvPicPr>
          <a:picLocks noChangeAspect="1"/>
        </xdr:cNvPicPr>
      </xdr:nvPicPr>
      <xdr:blipFill>
        <a:blip xmlns:r="http://schemas.openxmlformats.org/officeDocument/2006/relationships" r:embed="rId147" cstate="print"/>
        <a:stretch>
          <a:fillRect/>
        </a:stretch>
      </xdr:blipFill>
      <xdr:spPr>
        <a:xfrm>
          <a:off x="0" y="185201719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153</xdr:row>
      <xdr:rowOff>23812</xdr:rowOff>
    </xdr:from>
    <xdr:to>
      <xdr:col>0</xdr:col>
      <xdr:colOff>1238250</xdr:colOff>
      <xdr:row>154</xdr:row>
      <xdr:rowOff>559</xdr:rowOff>
    </xdr:to>
    <xdr:pic>
      <xdr:nvPicPr>
        <xdr:cNvPr id="155" name="Рисунок 154" descr="147.jpg"/>
        <xdr:cNvPicPr>
          <a:picLocks noChangeAspect="1"/>
        </xdr:cNvPicPr>
      </xdr:nvPicPr>
      <xdr:blipFill>
        <a:blip xmlns:r="http://schemas.openxmlformats.org/officeDocument/2006/relationships" r:embed="rId148" cstate="print"/>
        <a:stretch>
          <a:fillRect/>
        </a:stretch>
      </xdr:blipFill>
      <xdr:spPr>
        <a:xfrm>
          <a:off x="0" y="18647568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154</xdr:row>
      <xdr:rowOff>11906</xdr:rowOff>
    </xdr:from>
    <xdr:to>
      <xdr:col>0</xdr:col>
      <xdr:colOff>1238250</xdr:colOff>
      <xdr:row>154</xdr:row>
      <xdr:rowOff>1250156</xdr:rowOff>
    </xdr:to>
    <xdr:pic>
      <xdr:nvPicPr>
        <xdr:cNvPr id="156" name="Рисунок 155" descr="148.jpg"/>
        <xdr:cNvPicPr>
          <a:picLocks noChangeAspect="1"/>
        </xdr:cNvPicPr>
      </xdr:nvPicPr>
      <xdr:blipFill>
        <a:blip xmlns:r="http://schemas.openxmlformats.org/officeDocument/2006/relationships" r:embed="rId149" cstate="print"/>
        <a:stretch>
          <a:fillRect/>
        </a:stretch>
      </xdr:blipFill>
      <xdr:spPr>
        <a:xfrm>
          <a:off x="0" y="18772584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155</xdr:row>
      <xdr:rowOff>23812</xdr:rowOff>
    </xdr:from>
    <xdr:to>
      <xdr:col>0</xdr:col>
      <xdr:colOff>1238250</xdr:colOff>
      <xdr:row>156</xdr:row>
      <xdr:rowOff>560</xdr:rowOff>
    </xdr:to>
    <xdr:pic>
      <xdr:nvPicPr>
        <xdr:cNvPr id="157" name="Рисунок 156" descr="149.jpg"/>
        <xdr:cNvPicPr>
          <a:picLocks noChangeAspect="1"/>
        </xdr:cNvPicPr>
      </xdr:nvPicPr>
      <xdr:blipFill>
        <a:blip xmlns:r="http://schemas.openxmlformats.org/officeDocument/2006/relationships" r:embed="rId150" cstate="print"/>
        <a:stretch>
          <a:fillRect/>
        </a:stretch>
      </xdr:blipFill>
      <xdr:spPr>
        <a:xfrm>
          <a:off x="0" y="18899981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156</xdr:row>
      <xdr:rowOff>11906</xdr:rowOff>
    </xdr:from>
    <xdr:to>
      <xdr:col>0</xdr:col>
      <xdr:colOff>1238250</xdr:colOff>
      <xdr:row>156</xdr:row>
      <xdr:rowOff>1250156</xdr:rowOff>
    </xdr:to>
    <xdr:pic>
      <xdr:nvPicPr>
        <xdr:cNvPr id="158" name="Рисунок 157" descr="150.jpg"/>
        <xdr:cNvPicPr>
          <a:picLocks noChangeAspect="1"/>
        </xdr:cNvPicPr>
      </xdr:nvPicPr>
      <xdr:blipFill>
        <a:blip xmlns:r="http://schemas.openxmlformats.org/officeDocument/2006/relationships" r:embed="rId151" cstate="print"/>
        <a:stretch>
          <a:fillRect/>
        </a:stretch>
      </xdr:blipFill>
      <xdr:spPr>
        <a:xfrm>
          <a:off x="0" y="190249969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157</xdr:row>
      <xdr:rowOff>23812</xdr:rowOff>
    </xdr:from>
    <xdr:to>
      <xdr:col>0</xdr:col>
      <xdr:colOff>1238250</xdr:colOff>
      <xdr:row>158</xdr:row>
      <xdr:rowOff>559</xdr:rowOff>
    </xdr:to>
    <xdr:pic>
      <xdr:nvPicPr>
        <xdr:cNvPr id="159" name="Рисунок 158" descr="151.jpg"/>
        <xdr:cNvPicPr>
          <a:picLocks noChangeAspect="1"/>
        </xdr:cNvPicPr>
      </xdr:nvPicPr>
      <xdr:blipFill>
        <a:blip xmlns:r="http://schemas.openxmlformats.org/officeDocument/2006/relationships" r:embed="rId152" cstate="print"/>
        <a:stretch>
          <a:fillRect/>
        </a:stretch>
      </xdr:blipFill>
      <xdr:spPr>
        <a:xfrm>
          <a:off x="0" y="19152393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158</xdr:row>
      <xdr:rowOff>11906</xdr:rowOff>
    </xdr:from>
    <xdr:to>
      <xdr:col>0</xdr:col>
      <xdr:colOff>1238250</xdr:colOff>
      <xdr:row>158</xdr:row>
      <xdr:rowOff>1250156</xdr:rowOff>
    </xdr:to>
    <xdr:pic>
      <xdr:nvPicPr>
        <xdr:cNvPr id="160" name="Рисунок 159" descr="152.jpg"/>
        <xdr:cNvPicPr>
          <a:picLocks noChangeAspect="1"/>
        </xdr:cNvPicPr>
      </xdr:nvPicPr>
      <xdr:blipFill>
        <a:blip xmlns:r="http://schemas.openxmlformats.org/officeDocument/2006/relationships" r:embed="rId153" cstate="print"/>
        <a:stretch>
          <a:fillRect/>
        </a:stretch>
      </xdr:blipFill>
      <xdr:spPr>
        <a:xfrm>
          <a:off x="0" y="19277409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159</xdr:row>
      <xdr:rowOff>23812</xdr:rowOff>
    </xdr:from>
    <xdr:to>
      <xdr:col>0</xdr:col>
      <xdr:colOff>1238250</xdr:colOff>
      <xdr:row>160</xdr:row>
      <xdr:rowOff>560</xdr:rowOff>
    </xdr:to>
    <xdr:pic>
      <xdr:nvPicPr>
        <xdr:cNvPr id="161" name="Рисунок 160" descr="153.jpg"/>
        <xdr:cNvPicPr>
          <a:picLocks noChangeAspect="1"/>
        </xdr:cNvPicPr>
      </xdr:nvPicPr>
      <xdr:blipFill>
        <a:blip xmlns:r="http://schemas.openxmlformats.org/officeDocument/2006/relationships" r:embed="rId154" cstate="print"/>
        <a:stretch>
          <a:fillRect/>
        </a:stretch>
      </xdr:blipFill>
      <xdr:spPr>
        <a:xfrm>
          <a:off x="0" y="19404806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11906</xdr:rowOff>
    </xdr:from>
    <xdr:to>
      <xdr:col>0</xdr:col>
      <xdr:colOff>1238250</xdr:colOff>
      <xdr:row>160</xdr:row>
      <xdr:rowOff>1250156</xdr:rowOff>
    </xdr:to>
    <xdr:pic>
      <xdr:nvPicPr>
        <xdr:cNvPr id="162" name="Рисунок 161" descr="154.jpg"/>
        <xdr:cNvPicPr>
          <a:picLocks noChangeAspect="1"/>
        </xdr:cNvPicPr>
      </xdr:nvPicPr>
      <xdr:blipFill>
        <a:blip xmlns:r="http://schemas.openxmlformats.org/officeDocument/2006/relationships" r:embed="rId155" cstate="print"/>
        <a:stretch>
          <a:fillRect/>
        </a:stretch>
      </xdr:blipFill>
      <xdr:spPr>
        <a:xfrm>
          <a:off x="0" y="195298219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161</xdr:row>
      <xdr:rowOff>23812</xdr:rowOff>
    </xdr:from>
    <xdr:to>
      <xdr:col>0</xdr:col>
      <xdr:colOff>1238250</xdr:colOff>
      <xdr:row>162</xdr:row>
      <xdr:rowOff>559</xdr:rowOff>
    </xdr:to>
    <xdr:pic>
      <xdr:nvPicPr>
        <xdr:cNvPr id="163" name="Рисунок 162" descr="155.jpg"/>
        <xdr:cNvPicPr>
          <a:picLocks noChangeAspect="1"/>
        </xdr:cNvPicPr>
      </xdr:nvPicPr>
      <xdr:blipFill>
        <a:blip xmlns:r="http://schemas.openxmlformats.org/officeDocument/2006/relationships" r:embed="rId156" cstate="print"/>
        <a:stretch>
          <a:fillRect/>
        </a:stretch>
      </xdr:blipFill>
      <xdr:spPr>
        <a:xfrm>
          <a:off x="0" y="19657218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162</xdr:row>
      <xdr:rowOff>11906</xdr:rowOff>
    </xdr:from>
    <xdr:to>
      <xdr:col>0</xdr:col>
      <xdr:colOff>1238250</xdr:colOff>
      <xdr:row>162</xdr:row>
      <xdr:rowOff>1250156</xdr:rowOff>
    </xdr:to>
    <xdr:pic>
      <xdr:nvPicPr>
        <xdr:cNvPr id="164" name="Рисунок 163" descr="156.jpg"/>
        <xdr:cNvPicPr>
          <a:picLocks noChangeAspect="1"/>
        </xdr:cNvPicPr>
      </xdr:nvPicPr>
      <xdr:blipFill>
        <a:blip xmlns:r="http://schemas.openxmlformats.org/officeDocument/2006/relationships" r:embed="rId157" cstate="print"/>
        <a:stretch>
          <a:fillRect/>
        </a:stretch>
      </xdr:blipFill>
      <xdr:spPr>
        <a:xfrm>
          <a:off x="0" y="197822344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workbookViewId="0">
      <selection activeCell="Q10" sqref="Q10"/>
    </sheetView>
  </sheetViews>
  <sheetFormatPr defaultRowHeight="15"/>
  <cols>
    <col min="1" max="1" width="18.7109375" customWidth="1"/>
    <col min="2" max="5" width="16.5703125" customWidth="1"/>
    <col min="6" max="7" width="16.7109375" hidden="1" customWidth="1"/>
    <col min="8" max="8" width="16.7109375" customWidth="1"/>
    <col min="9" max="9" width="16.7109375" hidden="1" customWidth="1"/>
    <col min="10" max="11" width="16.5703125" customWidth="1"/>
    <col min="12" max="12" width="26.28515625" customWidth="1"/>
    <col min="13" max="13" width="9" hidden="1" customWidth="1"/>
  </cols>
  <sheetData>
    <row r="1" spans="1:13" ht="26.25" customHeight="1">
      <c r="A1" s="2" t="s">
        <v>0</v>
      </c>
      <c r="B1" s="2"/>
      <c r="C1" s="40" t="s">
        <v>13</v>
      </c>
      <c r="D1" s="40"/>
      <c r="E1" s="40"/>
      <c r="F1" s="40"/>
      <c r="G1" s="16"/>
      <c r="H1" s="19"/>
      <c r="I1" s="47" t="s">
        <v>278</v>
      </c>
      <c r="J1" s="47"/>
      <c r="K1" s="48"/>
      <c r="L1" s="3"/>
    </row>
    <row r="2" spans="1:13" ht="26.25" customHeight="1">
      <c r="A2" s="2"/>
      <c r="B2" s="2"/>
      <c r="C2" s="41"/>
      <c r="D2" s="41"/>
      <c r="E2" s="41"/>
      <c r="F2" s="41"/>
      <c r="G2" s="17"/>
      <c r="H2" s="20"/>
      <c r="I2" s="49"/>
      <c r="J2" s="49"/>
      <c r="K2" s="50"/>
      <c r="L2" s="5" t="s">
        <v>11</v>
      </c>
    </row>
    <row r="3" spans="1:13" ht="26.25" customHeight="1">
      <c r="A3" s="2"/>
      <c r="B3" s="2"/>
      <c r="C3" s="42"/>
      <c r="D3" s="42"/>
      <c r="E3" s="42"/>
      <c r="F3" s="42"/>
      <c r="G3" s="18"/>
      <c r="H3" s="21"/>
      <c r="I3" s="51"/>
      <c r="J3" s="51"/>
      <c r="K3" s="52"/>
      <c r="L3" s="54">
        <f>SUM(M:M)</f>
        <v>0</v>
      </c>
    </row>
    <row r="4" spans="1:13" ht="18" customHeight="1">
      <c r="A4" s="43" t="s">
        <v>7</v>
      </c>
      <c r="B4" s="43"/>
      <c r="C4" s="44" t="s">
        <v>172</v>
      </c>
      <c r="D4" s="45"/>
      <c r="E4" s="45"/>
      <c r="F4" s="45"/>
      <c r="G4" s="45"/>
      <c r="H4" s="45"/>
      <c r="I4" s="45"/>
      <c r="J4" s="45"/>
      <c r="K4" s="45"/>
      <c r="L4" s="33">
        <v>140</v>
      </c>
    </row>
    <row r="5" spans="1:13" ht="18" customHeight="1">
      <c r="A5" s="46" t="s">
        <v>8</v>
      </c>
      <c r="B5" s="46"/>
      <c r="C5" s="35"/>
      <c r="D5" s="36"/>
      <c r="E5" s="36"/>
      <c r="F5" s="36"/>
      <c r="G5" s="36"/>
      <c r="H5" s="36"/>
      <c r="I5" s="36"/>
      <c r="J5" s="36"/>
      <c r="K5" s="36"/>
      <c r="L5" s="33">
        <v>73</v>
      </c>
    </row>
    <row r="6" spans="1:13" ht="18" customHeight="1">
      <c r="A6" s="34" t="s">
        <v>9</v>
      </c>
      <c r="B6" s="34"/>
      <c r="C6" s="35"/>
      <c r="D6" s="36"/>
      <c r="E6" s="36"/>
      <c r="F6" s="36"/>
      <c r="G6" s="36"/>
      <c r="H6" s="36"/>
      <c r="I6" s="36"/>
      <c r="J6" s="36"/>
      <c r="K6" s="36"/>
      <c r="L6" s="1"/>
    </row>
    <row r="7" spans="1:13" ht="12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ht="37.5" customHeight="1">
      <c r="A8" s="22" t="s">
        <v>1</v>
      </c>
      <c r="B8" s="23" t="s">
        <v>170</v>
      </c>
      <c r="C8" s="22" t="s">
        <v>12</v>
      </c>
      <c r="D8" s="22" t="s">
        <v>2</v>
      </c>
      <c r="E8" s="22" t="s">
        <v>3</v>
      </c>
      <c r="F8" s="24" t="s">
        <v>276</v>
      </c>
      <c r="G8" s="25" t="s">
        <v>275</v>
      </c>
      <c r="H8" s="26" t="s">
        <v>277</v>
      </c>
      <c r="I8" s="26" t="s">
        <v>4</v>
      </c>
      <c r="J8" s="22" t="s">
        <v>5</v>
      </c>
      <c r="K8" s="27" t="s">
        <v>6</v>
      </c>
    </row>
    <row r="9" spans="1:13" ht="99.75" customHeight="1">
      <c r="A9" s="11"/>
      <c r="B9" s="12" t="s">
        <v>174</v>
      </c>
      <c r="C9" s="11" t="s">
        <v>165</v>
      </c>
      <c r="D9" s="11" t="s">
        <v>102</v>
      </c>
      <c r="E9" s="11" t="s">
        <v>14</v>
      </c>
      <c r="F9" s="28">
        <v>19</v>
      </c>
      <c r="G9" s="29">
        <f>F9/100*80</f>
        <v>15.2</v>
      </c>
      <c r="H9" s="30">
        <f>F9/$L$4</f>
        <v>0.1357142857142857</v>
      </c>
      <c r="I9" s="30">
        <f>H9*$L$5</f>
        <v>9.9071428571428566</v>
      </c>
      <c r="J9" s="14"/>
      <c r="K9" s="13"/>
      <c r="M9" s="53">
        <f>H9*K9</f>
        <v>0</v>
      </c>
    </row>
    <row r="10" spans="1:13" ht="99.75" customHeight="1">
      <c r="A10" s="11"/>
      <c r="B10" s="12" t="s">
        <v>175</v>
      </c>
      <c r="C10" s="11" t="s">
        <v>165</v>
      </c>
      <c r="D10" s="11" t="s">
        <v>103</v>
      </c>
      <c r="E10" s="11" t="s">
        <v>14</v>
      </c>
      <c r="F10" s="28">
        <v>57</v>
      </c>
      <c r="G10" s="29">
        <f t="shared" ref="G10:G73" si="0">F10/100*80</f>
        <v>45.599999999999994</v>
      </c>
      <c r="H10" s="30">
        <f t="shared" ref="H10:H73" si="1">F10/$L$4</f>
        <v>0.40714285714285714</v>
      </c>
      <c r="I10" s="30">
        <f t="shared" ref="I10:I73" si="2">H10*$L$5</f>
        <v>29.721428571428572</v>
      </c>
      <c r="J10" s="14"/>
      <c r="K10" s="13"/>
      <c r="M10" s="53">
        <f t="shared" ref="M10:M73" si="3">H10*K10</f>
        <v>0</v>
      </c>
    </row>
    <row r="11" spans="1:13" ht="99.75" customHeight="1">
      <c r="A11" s="11"/>
      <c r="B11" s="12" t="s">
        <v>176</v>
      </c>
      <c r="C11" s="11" t="s">
        <v>165</v>
      </c>
      <c r="D11" s="11" t="s">
        <v>104</v>
      </c>
      <c r="E11" s="11" t="s">
        <v>14</v>
      </c>
      <c r="F11" s="28">
        <v>57</v>
      </c>
      <c r="G11" s="29">
        <f t="shared" si="0"/>
        <v>45.599999999999994</v>
      </c>
      <c r="H11" s="30">
        <f t="shared" si="1"/>
        <v>0.40714285714285714</v>
      </c>
      <c r="I11" s="30">
        <f t="shared" si="2"/>
        <v>29.721428571428572</v>
      </c>
      <c r="J11" s="14"/>
      <c r="K11" s="13"/>
      <c r="M11" s="53">
        <f t="shared" si="3"/>
        <v>0</v>
      </c>
    </row>
    <row r="12" spans="1:13" ht="99.75" customHeight="1">
      <c r="A12" s="11"/>
      <c r="B12" s="12" t="s">
        <v>177</v>
      </c>
      <c r="C12" s="11" t="s">
        <v>165</v>
      </c>
      <c r="D12" s="11" t="s">
        <v>105</v>
      </c>
      <c r="E12" s="11" t="s">
        <v>14</v>
      </c>
      <c r="F12" s="28">
        <v>38</v>
      </c>
      <c r="G12" s="29">
        <f t="shared" si="0"/>
        <v>30.4</v>
      </c>
      <c r="H12" s="30">
        <f t="shared" si="1"/>
        <v>0.27142857142857141</v>
      </c>
      <c r="I12" s="30">
        <f t="shared" si="2"/>
        <v>19.814285714285713</v>
      </c>
      <c r="J12" s="14" t="s">
        <v>173</v>
      </c>
      <c r="K12" s="13"/>
      <c r="M12" s="53">
        <f t="shared" si="3"/>
        <v>0</v>
      </c>
    </row>
    <row r="13" spans="1:13" ht="99.75" customHeight="1">
      <c r="A13" s="11"/>
      <c r="B13" s="12" t="s">
        <v>178</v>
      </c>
      <c r="C13" s="11" t="s">
        <v>165</v>
      </c>
      <c r="D13" s="11" t="s">
        <v>106</v>
      </c>
      <c r="E13" s="11" t="s">
        <v>14</v>
      </c>
      <c r="F13" s="28">
        <v>38</v>
      </c>
      <c r="G13" s="29">
        <f t="shared" si="0"/>
        <v>30.4</v>
      </c>
      <c r="H13" s="30">
        <f t="shared" si="1"/>
        <v>0.27142857142857141</v>
      </c>
      <c r="I13" s="30">
        <f t="shared" si="2"/>
        <v>19.814285714285713</v>
      </c>
      <c r="J13" s="14"/>
      <c r="K13" s="13"/>
      <c r="M13" s="53">
        <f t="shared" si="3"/>
        <v>0</v>
      </c>
    </row>
    <row r="14" spans="1:13" ht="99.75" customHeight="1">
      <c r="A14" s="11"/>
      <c r="B14" s="12" t="s">
        <v>179</v>
      </c>
      <c r="C14" s="11" t="s">
        <v>165</v>
      </c>
      <c r="D14" s="11" t="s">
        <v>107</v>
      </c>
      <c r="E14" s="11" t="s">
        <v>14</v>
      </c>
      <c r="F14" s="28">
        <v>57</v>
      </c>
      <c r="G14" s="29">
        <f t="shared" si="0"/>
        <v>45.599999999999994</v>
      </c>
      <c r="H14" s="30">
        <f t="shared" si="1"/>
        <v>0.40714285714285714</v>
      </c>
      <c r="I14" s="30">
        <f t="shared" si="2"/>
        <v>29.721428571428572</v>
      </c>
      <c r="J14" s="14"/>
      <c r="K14" s="13"/>
      <c r="M14" s="53">
        <f t="shared" si="3"/>
        <v>0</v>
      </c>
    </row>
    <row r="15" spans="1:13" ht="99.75" customHeight="1">
      <c r="A15" s="11"/>
      <c r="B15" s="12" t="s">
        <v>180</v>
      </c>
      <c r="C15" s="11" t="s">
        <v>165</v>
      </c>
      <c r="D15" s="11" t="s">
        <v>108</v>
      </c>
      <c r="E15" s="11" t="s">
        <v>14</v>
      </c>
      <c r="F15" s="28">
        <v>76</v>
      </c>
      <c r="G15" s="29">
        <f t="shared" si="0"/>
        <v>60.8</v>
      </c>
      <c r="H15" s="30">
        <f t="shared" si="1"/>
        <v>0.54285714285714282</v>
      </c>
      <c r="I15" s="30">
        <f t="shared" si="2"/>
        <v>39.628571428571426</v>
      </c>
      <c r="J15" s="14"/>
      <c r="K15" s="13"/>
      <c r="M15" s="53">
        <f t="shared" si="3"/>
        <v>0</v>
      </c>
    </row>
    <row r="16" spans="1:13" ht="99.75" customHeight="1">
      <c r="A16" s="11"/>
      <c r="B16" s="12" t="s">
        <v>181</v>
      </c>
      <c r="C16" s="11" t="s">
        <v>165</v>
      </c>
      <c r="D16" s="11"/>
      <c r="E16" s="11" t="s">
        <v>14</v>
      </c>
      <c r="F16" s="28">
        <v>114</v>
      </c>
      <c r="G16" s="29">
        <f t="shared" si="0"/>
        <v>91.199999999999989</v>
      </c>
      <c r="H16" s="30">
        <f t="shared" si="1"/>
        <v>0.81428571428571428</v>
      </c>
      <c r="I16" s="30">
        <f t="shared" si="2"/>
        <v>59.442857142857143</v>
      </c>
      <c r="J16" s="14"/>
      <c r="K16" s="13"/>
      <c r="M16" s="53">
        <f t="shared" si="3"/>
        <v>0</v>
      </c>
    </row>
    <row r="17" spans="1:13" ht="99.75" customHeight="1">
      <c r="A17" s="11"/>
      <c r="B17" s="12" t="s">
        <v>182</v>
      </c>
      <c r="C17" s="11" t="s">
        <v>166</v>
      </c>
      <c r="D17" s="11" t="s">
        <v>109</v>
      </c>
      <c r="E17" s="11" t="s">
        <v>14</v>
      </c>
      <c r="F17" s="28">
        <v>57</v>
      </c>
      <c r="G17" s="29">
        <f t="shared" si="0"/>
        <v>45.599999999999994</v>
      </c>
      <c r="H17" s="30">
        <f t="shared" si="1"/>
        <v>0.40714285714285714</v>
      </c>
      <c r="I17" s="30">
        <f t="shared" si="2"/>
        <v>29.721428571428572</v>
      </c>
      <c r="J17" s="14"/>
      <c r="K17" s="13"/>
      <c r="M17" s="53">
        <f t="shared" si="3"/>
        <v>0</v>
      </c>
    </row>
    <row r="18" spans="1:13" ht="99.75" customHeight="1">
      <c r="A18" s="11"/>
      <c r="B18" s="12" t="s">
        <v>183</v>
      </c>
      <c r="C18" s="11" t="s">
        <v>167</v>
      </c>
      <c r="D18" s="11" t="s">
        <v>110</v>
      </c>
      <c r="E18" s="11" t="s">
        <v>14</v>
      </c>
      <c r="F18" s="28">
        <v>76</v>
      </c>
      <c r="G18" s="29">
        <f t="shared" si="0"/>
        <v>60.8</v>
      </c>
      <c r="H18" s="30">
        <f t="shared" si="1"/>
        <v>0.54285714285714282</v>
      </c>
      <c r="I18" s="30">
        <f t="shared" si="2"/>
        <v>39.628571428571426</v>
      </c>
      <c r="J18" s="14"/>
      <c r="K18" s="13"/>
      <c r="M18" s="53">
        <f t="shared" si="3"/>
        <v>0</v>
      </c>
    </row>
    <row r="19" spans="1:13" ht="99.75" customHeight="1">
      <c r="A19" s="11"/>
      <c r="B19" s="12" t="s">
        <v>184</v>
      </c>
      <c r="C19" s="11" t="s">
        <v>165</v>
      </c>
      <c r="D19" s="11" t="s">
        <v>111</v>
      </c>
      <c r="E19" s="11" t="s">
        <v>14</v>
      </c>
      <c r="F19" s="28">
        <v>57</v>
      </c>
      <c r="G19" s="29">
        <f t="shared" si="0"/>
        <v>45.599999999999994</v>
      </c>
      <c r="H19" s="30">
        <f t="shared" si="1"/>
        <v>0.40714285714285714</v>
      </c>
      <c r="I19" s="30">
        <f t="shared" si="2"/>
        <v>29.721428571428572</v>
      </c>
      <c r="J19" s="14"/>
      <c r="K19" s="13"/>
      <c r="M19" s="53">
        <f t="shared" si="3"/>
        <v>0</v>
      </c>
    </row>
    <row r="20" spans="1:13" ht="99.75" customHeight="1">
      <c r="A20" s="11"/>
      <c r="B20" s="12" t="s">
        <v>185</v>
      </c>
      <c r="C20" s="11" t="s">
        <v>167</v>
      </c>
      <c r="D20" s="11" t="s">
        <v>112</v>
      </c>
      <c r="E20" s="11" t="s">
        <v>14</v>
      </c>
      <c r="F20" s="28">
        <v>38</v>
      </c>
      <c r="G20" s="29">
        <f t="shared" si="0"/>
        <v>30.4</v>
      </c>
      <c r="H20" s="30">
        <f t="shared" si="1"/>
        <v>0.27142857142857141</v>
      </c>
      <c r="I20" s="30">
        <f t="shared" si="2"/>
        <v>19.814285714285713</v>
      </c>
      <c r="J20" s="14"/>
      <c r="K20" s="13"/>
      <c r="M20" s="53">
        <f t="shared" si="3"/>
        <v>0</v>
      </c>
    </row>
    <row r="21" spans="1:13" ht="99.75" customHeight="1">
      <c r="A21" s="11"/>
      <c r="B21" s="12" t="s">
        <v>186</v>
      </c>
      <c r="C21" s="11" t="s">
        <v>168</v>
      </c>
      <c r="D21" s="11" t="s">
        <v>109</v>
      </c>
      <c r="E21" s="11" t="s">
        <v>14</v>
      </c>
      <c r="F21" s="28">
        <v>57</v>
      </c>
      <c r="G21" s="29">
        <f t="shared" si="0"/>
        <v>45.599999999999994</v>
      </c>
      <c r="H21" s="30">
        <f t="shared" si="1"/>
        <v>0.40714285714285714</v>
      </c>
      <c r="I21" s="30">
        <f t="shared" si="2"/>
        <v>29.721428571428572</v>
      </c>
      <c r="J21" s="14"/>
      <c r="K21" s="13"/>
      <c r="M21" s="53">
        <f t="shared" si="3"/>
        <v>0</v>
      </c>
    </row>
    <row r="22" spans="1:13" ht="99.75" customHeight="1">
      <c r="A22" s="11"/>
      <c r="B22" s="12" t="s">
        <v>187</v>
      </c>
      <c r="C22" s="11" t="s">
        <v>165</v>
      </c>
      <c r="D22" s="11" t="s">
        <v>113</v>
      </c>
      <c r="E22" s="11" t="s">
        <v>14</v>
      </c>
      <c r="F22" s="28">
        <v>57</v>
      </c>
      <c r="G22" s="29">
        <f t="shared" si="0"/>
        <v>45.599999999999994</v>
      </c>
      <c r="H22" s="30">
        <f t="shared" si="1"/>
        <v>0.40714285714285714</v>
      </c>
      <c r="I22" s="30">
        <f t="shared" si="2"/>
        <v>29.721428571428572</v>
      </c>
      <c r="J22" s="14"/>
      <c r="K22" s="13"/>
      <c r="M22" s="53">
        <f t="shared" si="3"/>
        <v>0</v>
      </c>
    </row>
    <row r="23" spans="1:13" ht="99.75" customHeight="1">
      <c r="A23" s="11"/>
      <c r="B23" s="12" t="s">
        <v>188</v>
      </c>
      <c r="C23" s="11" t="s">
        <v>165</v>
      </c>
      <c r="D23" s="11" t="s">
        <v>114</v>
      </c>
      <c r="E23" s="11" t="s">
        <v>14</v>
      </c>
      <c r="F23" s="28">
        <v>38</v>
      </c>
      <c r="G23" s="29">
        <f t="shared" si="0"/>
        <v>30.4</v>
      </c>
      <c r="H23" s="30">
        <f t="shared" si="1"/>
        <v>0.27142857142857141</v>
      </c>
      <c r="I23" s="30">
        <f t="shared" si="2"/>
        <v>19.814285714285713</v>
      </c>
      <c r="J23" s="14"/>
      <c r="K23" s="13"/>
      <c r="M23" s="53">
        <f t="shared" si="3"/>
        <v>0</v>
      </c>
    </row>
    <row r="24" spans="1:13" ht="99.75" customHeight="1">
      <c r="A24" s="11"/>
      <c r="B24" s="12" t="s">
        <v>189</v>
      </c>
      <c r="C24" s="11" t="s">
        <v>165</v>
      </c>
      <c r="D24" s="11" t="s">
        <v>115</v>
      </c>
      <c r="E24" s="11" t="s">
        <v>14</v>
      </c>
      <c r="F24" s="28">
        <v>38</v>
      </c>
      <c r="G24" s="29">
        <f t="shared" si="0"/>
        <v>30.4</v>
      </c>
      <c r="H24" s="30">
        <f t="shared" si="1"/>
        <v>0.27142857142857141</v>
      </c>
      <c r="I24" s="30">
        <f t="shared" si="2"/>
        <v>19.814285714285713</v>
      </c>
      <c r="J24" s="14" t="s">
        <v>173</v>
      </c>
      <c r="K24" s="13"/>
      <c r="M24" s="53">
        <f t="shared" si="3"/>
        <v>0</v>
      </c>
    </row>
    <row r="25" spans="1:13" ht="99.75" customHeight="1">
      <c r="A25" s="11"/>
      <c r="B25" s="12" t="s">
        <v>190</v>
      </c>
      <c r="C25" s="11" t="s">
        <v>165</v>
      </c>
      <c r="D25" s="11" t="s">
        <v>92</v>
      </c>
      <c r="E25" s="11" t="s">
        <v>14</v>
      </c>
      <c r="F25" s="28">
        <v>19</v>
      </c>
      <c r="G25" s="29">
        <f t="shared" si="0"/>
        <v>15.2</v>
      </c>
      <c r="H25" s="30">
        <f t="shared" si="1"/>
        <v>0.1357142857142857</v>
      </c>
      <c r="I25" s="30">
        <f t="shared" si="2"/>
        <v>9.9071428571428566</v>
      </c>
      <c r="J25" s="14"/>
      <c r="K25" s="13"/>
      <c r="M25" s="53">
        <f t="shared" si="3"/>
        <v>0</v>
      </c>
    </row>
    <row r="26" spans="1:13" ht="99.75" customHeight="1">
      <c r="A26" s="11"/>
      <c r="B26" s="12" t="s">
        <v>191</v>
      </c>
      <c r="C26" s="11" t="s">
        <v>167</v>
      </c>
      <c r="D26" s="11" t="s">
        <v>92</v>
      </c>
      <c r="E26" s="11" t="s">
        <v>14</v>
      </c>
      <c r="F26" s="28">
        <v>19</v>
      </c>
      <c r="G26" s="29">
        <f t="shared" si="0"/>
        <v>15.2</v>
      </c>
      <c r="H26" s="30">
        <f t="shared" si="1"/>
        <v>0.1357142857142857</v>
      </c>
      <c r="I26" s="30">
        <f t="shared" si="2"/>
        <v>9.9071428571428566</v>
      </c>
      <c r="J26" s="14"/>
      <c r="K26" s="13"/>
      <c r="M26" s="53">
        <f t="shared" si="3"/>
        <v>0</v>
      </c>
    </row>
    <row r="27" spans="1:13" ht="99.75" customHeight="1">
      <c r="A27" s="11"/>
      <c r="B27" s="12" t="s">
        <v>192</v>
      </c>
      <c r="C27" s="11" t="s">
        <v>165</v>
      </c>
      <c r="D27" s="11" t="s">
        <v>116</v>
      </c>
      <c r="E27" s="11" t="s">
        <v>14</v>
      </c>
      <c r="F27" s="28">
        <v>19</v>
      </c>
      <c r="G27" s="29">
        <f t="shared" si="0"/>
        <v>15.2</v>
      </c>
      <c r="H27" s="30">
        <f t="shared" si="1"/>
        <v>0.1357142857142857</v>
      </c>
      <c r="I27" s="30">
        <f t="shared" si="2"/>
        <v>9.9071428571428566</v>
      </c>
      <c r="J27" s="14" t="s">
        <v>173</v>
      </c>
      <c r="K27" s="13"/>
      <c r="M27" s="53">
        <f t="shared" si="3"/>
        <v>0</v>
      </c>
    </row>
    <row r="28" spans="1:13" ht="99.75" customHeight="1">
      <c r="A28" s="11"/>
      <c r="B28" s="12" t="s">
        <v>193</v>
      </c>
      <c r="C28" s="11" t="s">
        <v>167</v>
      </c>
      <c r="D28" s="11" t="s">
        <v>116</v>
      </c>
      <c r="E28" s="11" t="s">
        <v>14</v>
      </c>
      <c r="F28" s="28">
        <v>19</v>
      </c>
      <c r="G28" s="29">
        <f t="shared" si="0"/>
        <v>15.2</v>
      </c>
      <c r="H28" s="30">
        <f t="shared" si="1"/>
        <v>0.1357142857142857</v>
      </c>
      <c r="I28" s="30">
        <f t="shared" si="2"/>
        <v>9.9071428571428566</v>
      </c>
      <c r="J28" s="14"/>
      <c r="K28" s="13"/>
      <c r="M28" s="53">
        <f t="shared" si="3"/>
        <v>0</v>
      </c>
    </row>
    <row r="29" spans="1:13" ht="99.75" customHeight="1">
      <c r="A29" s="11"/>
      <c r="B29" s="15" t="s">
        <v>194</v>
      </c>
      <c r="C29" s="14" t="s">
        <v>165</v>
      </c>
      <c r="D29" s="11" t="s">
        <v>94</v>
      </c>
      <c r="E29" s="11" t="s">
        <v>14</v>
      </c>
      <c r="F29" s="28">
        <v>114</v>
      </c>
      <c r="G29" s="29">
        <f t="shared" si="0"/>
        <v>91.199999999999989</v>
      </c>
      <c r="H29" s="30">
        <f t="shared" si="1"/>
        <v>0.81428571428571428</v>
      </c>
      <c r="I29" s="30">
        <f t="shared" si="2"/>
        <v>59.442857142857143</v>
      </c>
      <c r="J29" s="14" t="s">
        <v>173</v>
      </c>
      <c r="K29" s="13"/>
      <c r="M29" s="53">
        <f t="shared" si="3"/>
        <v>0</v>
      </c>
    </row>
    <row r="30" spans="1:13" ht="99.75" customHeight="1">
      <c r="A30" s="11"/>
      <c r="B30" s="15" t="s">
        <v>195</v>
      </c>
      <c r="C30" s="14" t="s">
        <v>165</v>
      </c>
      <c r="D30" s="14" t="s">
        <v>91</v>
      </c>
      <c r="E30" s="14" t="s">
        <v>14</v>
      </c>
      <c r="F30" s="28">
        <v>57</v>
      </c>
      <c r="G30" s="29">
        <f t="shared" si="0"/>
        <v>45.599999999999994</v>
      </c>
      <c r="H30" s="30">
        <f t="shared" si="1"/>
        <v>0.40714285714285714</v>
      </c>
      <c r="I30" s="30">
        <f t="shared" si="2"/>
        <v>29.721428571428572</v>
      </c>
      <c r="J30" s="14" t="s">
        <v>173</v>
      </c>
      <c r="K30" s="13"/>
      <c r="M30" s="53">
        <f t="shared" si="3"/>
        <v>0</v>
      </c>
    </row>
    <row r="31" spans="1:13" ht="99.75" customHeight="1">
      <c r="A31" s="11"/>
      <c r="B31" s="15" t="s">
        <v>196</v>
      </c>
      <c r="C31" s="14" t="s">
        <v>165</v>
      </c>
      <c r="D31" s="11" t="s">
        <v>97</v>
      </c>
      <c r="E31" s="11" t="s">
        <v>14</v>
      </c>
      <c r="F31" s="28">
        <v>76</v>
      </c>
      <c r="G31" s="29">
        <f t="shared" si="0"/>
        <v>60.8</v>
      </c>
      <c r="H31" s="30">
        <f t="shared" si="1"/>
        <v>0.54285714285714282</v>
      </c>
      <c r="I31" s="30">
        <f t="shared" si="2"/>
        <v>39.628571428571426</v>
      </c>
      <c r="J31" s="14"/>
      <c r="K31" s="13"/>
      <c r="M31" s="53">
        <f t="shared" si="3"/>
        <v>0</v>
      </c>
    </row>
    <row r="32" spans="1:13" ht="99.75" customHeight="1">
      <c r="A32" s="11"/>
      <c r="B32" s="15" t="s">
        <v>197</v>
      </c>
      <c r="C32" s="14" t="s">
        <v>165</v>
      </c>
      <c r="D32" s="11" t="s">
        <v>78</v>
      </c>
      <c r="E32" s="11" t="s">
        <v>14</v>
      </c>
      <c r="F32" s="28">
        <v>76</v>
      </c>
      <c r="G32" s="29">
        <f t="shared" si="0"/>
        <v>60.8</v>
      </c>
      <c r="H32" s="30">
        <f t="shared" si="1"/>
        <v>0.54285714285714282</v>
      </c>
      <c r="I32" s="30">
        <f t="shared" si="2"/>
        <v>39.628571428571426</v>
      </c>
      <c r="J32" s="14"/>
      <c r="K32" s="13"/>
      <c r="M32" s="53">
        <f t="shared" si="3"/>
        <v>0</v>
      </c>
    </row>
    <row r="33" spans="1:13" ht="99.75" customHeight="1">
      <c r="A33" s="11"/>
      <c r="B33" s="15" t="s">
        <v>198</v>
      </c>
      <c r="C33" s="14" t="s">
        <v>165</v>
      </c>
      <c r="D33" s="11" t="s">
        <v>98</v>
      </c>
      <c r="E33" s="11" t="s">
        <v>14</v>
      </c>
      <c r="F33" s="28">
        <v>76</v>
      </c>
      <c r="G33" s="29">
        <f t="shared" si="0"/>
        <v>60.8</v>
      </c>
      <c r="H33" s="30">
        <f t="shared" si="1"/>
        <v>0.54285714285714282</v>
      </c>
      <c r="I33" s="30">
        <f t="shared" si="2"/>
        <v>39.628571428571426</v>
      </c>
      <c r="J33" s="14"/>
      <c r="K33" s="13"/>
      <c r="M33" s="53">
        <f t="shared" si="3"/>
        <v>0</v>
      </c>
    </row>
    <row r="34" spans="1:13" ht="99.75" customHeight="1">
      <c r="A34" s="11"/>
      <c r="B34" s="15" t="s">
        <v>199</v>
      </c>
      <c r="C34" s="14" t="s">
        <v>165</v>
      </c>
      <c r="D34" s="11" t="s">
        <v>99</v>
      </c>
      <c r="E34" s="11" t="s">
        <v>14</v>
      </c>
      <c r="F34" s="28">
        <v>57</v>
      </c>
      <c r="G34" s="29">
        <f t="shared" si="0"/>
        <v>45.599999999999994</v>
      </c>
      <c r="H34" s="30">
        <f t="shared" si="1"/>
        <v>0.40714285714285714</v>
      </c>
      <c r="I34" s="30">
        <f t="shared" si="2"/>
        <v>29.721428571428572</v>
      </c>
      <c r="J34" s="14"/>
      <c r="K34" s="13"/>
      <c r="M34" s="53">
        <f t="shared" si="3"/>
        <v>0</v>
      </c>
    </row>
    <row r="35" spans="1:13" ht="99.75" customHeight="1">
      <c r="A35" s="11"/>
      <c r="B35" s="15" t="s">
        <v>200</v>
      </c>
      <c r="C35" s="14" t="s">
        <v>165</v>
      </c>
      <c r="D35" s="11" t="s">
        <v>100</v>
      </c>
      <c r="E35" s="11" t="s">
        <v>14</v>
      </c>
      <c r="F35" s="28">
        <v>76</v>
      </c>
      <c r="G35" s="29">
        <f t="shared" si="0"/>
        <v>60.8</v>
      </c>
      <c r="H35" s="30">
        <f t="shared" si="1"/>
        <v>0.54285714285714282</v>
      </c>
      <c r="I35" s="30">
        <f t="shared" si="2"/>
        <v>39.628571428571426</v>
      </c>
      <c r="J35" s="14"/>
      <c r="K35" s="13"/>
      <c r="M35" s="53">
        <f t="shared" si="3"/>
        <v>0</v>
      </c>
    </row>
    <row r="36" spans="1:13" ht="99.75" customHeight="1">
      <c r="A36" s="11"/>
      <c r="B36" s="15" t="s">
        <v>201</v>
      </c>
      <c r="C36" s="14" t="s">
        <v>165</v>
      </c>
      <c r="D36" s="11" t="s">
        <v>101</v>
      </c>
      <c r="E36" s="11" t="s">
        <v>14</v>
      </c>
      <c r="F36" s="28">
        <v>76</v>
      </c>
      <c r="G36" s="29">
        <f t="shared" si="0"/>
        <v>60.8</v>
      </c>
      <c r="H36" s="30">
        <f t="shared" si="1"/>
        <v>0.54285714285714282</v>
      </c>
      <c r="I36" s="30">
        <f t="shared" si="2"/>
        <v>39.628571428571426</v>
      </c>
      <c r="J36" s="14"/>
      <c r="K36" s="13"/>
      <c r="M36" s="53">
        <f t="shared" si="3"/>
        <v>0</v>
      </c>
    </row>
    <row r="37" spans="1:13" ht="99.75" customHeight="1">
      <c r="A37" s="11"/>
      <c r="B37" s="15" t="s">
        <v>202</v>
      </c>
      <c r="C37" s="14" t="s">
        <v>165</v>
      </c>
      <c r="D37" s="11" t="s">
        <v>157</v>
      </c>
      <c r="E37" s="11" t="s">
        <v>14</v>
      </c>
      <c r="F37" s="28">
        <v>57</v>
      </c>
      <c r="G37" s="29">
        <f t="shared" si="0"/>
        <v>45.599999999999994</v>
      </c>
      <c r="H37" s="30">
        <f t="shared" si="1"/>
        <v>0.40714285714285714</v>
      </c>
      <c r="I37" s="30">
        <f t="shared" si="2"/>
        <v>29.721428571428572</v>
      </c>
      <c r="J37" s="14"/>
      <c r="K37" s="13"/>
      <c r="M37" s="53">
        <f t="shared" si="3"/>
        <v>0</v>
      </c>
    </row>
    <row r="38" spans="1:13" ht="99.75" customHeight="1">
      <c r="A38" s="11"/>
      <c r="B38" s="15" t="s">
        <v>203</v>
      </c>
      <c r="C38" s="14" t="s">
        <v>165</v>
      </c>
      <c r="D38" s="11" t="s">
        <v>158</v>
      </c>
      <c r="E38" s="11" t="s">
        <v>14</v>
      </c>
      <c r="F38" s="28">
        <v>114</v>
      </c>
      <c r="G38" s="29">
        <f t="shared" si="0"/>
        <v>91.199999999999989</v>
      </c>
      <c r="H38" s="30">
        <f t="shared" si="1"/>
        <v>0.81428571428571428</v>
      </c>
      <c r="I38" s="30">
        <f t="shared" si="2"/>
        <v>59.442857142857143</v>
      </c>
      <c r="J38" s="14" t="s">
        <v>173</v>
      </c>
      <c r="K38" s="13"/>
      <c r="M38" s="53">
        <f t="shared" si="3"/>
        <v>0</v>
      </c>
    </row>
    <row r="39" spans="1:13" ht="99.75" customHeight="1">
      <c r="A39" s="11"/>
      <c r="B39" s="15" t="s">
        <v>204</v>
      </c>
      <c r="C39" s="14" t="s">
        <v>165</v>
      </c>
      <c r="D39" s="11" t="s">
        <v>77</v>
      </c>
      <c r="E39" s="11" t="s">
        <v>14</v>
      </c>
      <c r="F39" s="28">
        <v>38</v>
      </c>
      <c r="G39" s="29">
        <f t="shared" si="0"/>
        <v>30.4</v>
      </c>
      <c r="H39" s="30">
        <f t="shared" si="1"/>
        <v>0.27142857142857141</v>
      </c>
      <c r="I39" s="30">
        <f t="shared" si="2"/>
        <v>19.814285714285713</v>
      </c>
      <c r="J39" s="14" t="s">
        <v>173</v>
      </c>
      <c r="K39" s="13"/>
      <c r="M39" s="53">
        <f t="shared" si="3"/>
        <v>0</v>
      </c>
    </row>
    <row r="40" spans="1:13" ht="99.75" customHeight="1">
      <c r="A40" s="11"/>
      <c r="B40" s="15" t="s">
        <v>205</v>
      </c>
      <c r="C40" s="14" t="s">
        <v>165</v>
      </c>
      <c r="D40" s="11" t="s">
        <v>78</v>
      </c>
      <c r="E40" s="11" t="s">
        <v>14</v>
      </c>
      <c r="F40" s="28">
        <v>76</v>
      </c>
      <c r="G40" s="29">
        <f t="shared" si="0"/>
        <v>60.8</v>
      </c>
      <c r="H40" s="30">
        <f t="shared" si="1"/>
        <v>0.54285714285714282</v>
      </c>
      <c r="I40" s="30">
        <f t="shared" si="2"/>
        <v>39.628571428571426</v>
      </c>
      <c r="J40" s="14"/>
      <c r="K40" s="13"/>
      <c r="M40" s="53">
        <f t="shared" si="3"/>
        <v>0</v>
      </c>
    </row>
    <row r="41" spans="1:13" ht="99.75" customHeight="1">
      <c r="A41" s="11"/>
      <c r="B41" s="15" t="s">
        <v>206</v>
      </c>
      <c r="C41" s="14" t="s">
        <v>165</v>
      </c>
      <c r="D41" s="11" t="s">
        <v>79</v>
      </c>
      <c r="E41" s="11" t="s">
        <v>14</v>
      </c>
      <c r="F41" s="28">
        <v>19</v>
      </c>
      <c r="G41" s="29">
        <f t="shared" si="0"/>
        <v>15.2</v>
      </c>
      <c r="H41" s="30">
        <f t="shared" si="1"/>
        <v>0.1357142857142857</v>
      </c>
      <c r="I41" s="30">
        <f t="shared" si="2"/>
        <v>9.9071428571428566</v>
      </c>
      <c r="J41" s="14" t="s">
        <v>173</v>
      </c>
      <c r="K41" s="13"/>
      <c r="M41" s="53">
        <f t="shared" si="3"/>
        <v>0</v>
      </c>
    </row>
    <row r="42" spans="1:13" ht="99.75" customHeight="1">
      <c r="A42" s="11"/>
      <c r="B42" s="15" t="s">
        <v>207</v>
      </c>
      <c r="C42" s="14" t="s">
        <v>165</v>
      </c>
      <c r="D42" s="11" t="s">
        <v>80</v>
      </c>
      <c r="E42" s="11" t="s">
        <v>14</v>
      </c>
      <c r="F42" s="28">
        <v>38</v>
      </c>
      <c r="G42" s="29">
        <f t="shared" si="0"/>
        <v>30.4</v>
      </c>
      <c r="H42" s="30">
        <f t="shared" si="1"/>
        <v>0.27142857142857141</v>
      </c>
      <c r="I42" s="30">
        <f t="shared" si="2"/>
        <v>19.814285714285713</v>
      </c>
      <c r="J42" s="14"/>
      <c r="K42" s="13"/>
      <c r="M42" s="53">
        <f t="shared" si="3"/>
        <v>0</v>
      </c>
    </row>
    <row r="43" spans="1:13" ht="99.75" customHeight="1">
      <c r="A43" s="11"/>
      <c r="B43" s="15" t="s">
        <v>208</v>
      </c>
      <c r="C43" s="14" t="s">
        <v>165</v>
      </c>
      <c r="D43" s="11" t="s">
        <v>81</v>
      </c>
      <c r="E43" s="11" t="s">
        <v>14</v>
      </c>
      <c r="F43" s="28">
        <v>38</v>
      </c>
      <c r="G43" s="29">
        <f t="shared" si="0"/>
        <v>30.4</v>
      </c>
      <c r="H43" s="30">
        <f t="shared" si="1"/>
        <v>0.27142857142857141</v>
      </c>
      <c r="I43" s="30">
        <f t="shared" si="2"/>
        <v>19.814285714285713</v>
      </c>
      <c r="J43" s="14"/>
      <c r="K43" s="13"/>
      <c r="M43" s="53">
        <f t="shared" si="3"/>
        <v>0</v>
      </c>
    </row>
    <row r="44" spans="1:13" ht="99.75" customHeight="1">
      <c r="A44" s="11"/>
      <c r="B44" s="15" t="s">
        <v>209</v>
      </c>
      <c r="C44" s="14" t="s">
        <v>165</v>
      </c>
      <c r="D44" s="11" t="s">
        <v>82</v>
      </c>
      <c r="E44" s="11" t="s">
        <v>14</v>
      </c>
      <c r="F44" s="28">
        <v>38</v>
      </c>
      <c r="G44" s="29">
        <f t="shared" si="0"/>
        <v>30.4</v>
      </c>
      <c r="H44" s="30">
        <f t="shared" si="1"/>
        <v>0.27142857142857141</v>
      </c>
      <c r="I44" s="30">
        <f t="shared" si="2"/>
        <v>19.814285714285713</v>
      </c>
      <c r="J44" s="14"/>
      <c r="K44" s="13"/>
      <c r="M44" s="53">
        <f t="shared" si="3"/>
        <v>0</v>
      </c>
    </row>
    <row r="45" spans="1:13" ht="99.75" customHeight="1">
      <c r="A45" s="11"/>
      <c r="B45" s="15" t="s">
        <v>210</v>
      </c>
      <c r="C45" s="14" t="s">
        <v>165</v>
      </c>
      <c r="D45" s="11" t="s">
        <v>83</v>
      </c>
      <c r="E45" s="11" t="s">
        <v>14</v>
      </c>
      <c r="F45" s="28">
        <v>19</v>
      </c>
      <c r="G45" s="29">
        <f t="shared" si="0"/>
        <v>15.2</v>
      </c>
      <c r="H45" s="30">
        <f t="shared" si="1"/>
        <v>0.1357142857142857</v>
      </c>
      <c r="I45" s="30">
        <f t="shared" si="2"/>
        <v>9.9071428571428566</v>
      </c>
      <c r="J45" s="14"/>
      <c r="K45" s="13"/>
      <c r="M45" s="53">
        <f t="shared" si="3"/>
        <v>0</v>
      </c>
    </row>
    <row r="46" spans="1:13" ht="99.75" customHeight="1">
      <c r="A46" s="11"/>
      <c r="B46" s="15" t="s">
        <v>211</v>
      </c>
      <c r="C46" s="14" t="s">
        <v>165</v>
      </c>
      <c r="D46" s="11" t="s">
        <v>84</v>
      </c>
      <c r="E46" s="11" t="s">
        <v>14</v>
      </c>
      <c r="F46" s="28">
        <v>38</v>
      </c>
      <c r="G46" s="29">
        <f t="shared" si="0"/>
        <v>30.4</v>
      </c>
      <c r="H46" s="30">
        <f t="shared" si="1"/>
        <v>0.27142857142857141</v>
      </c>
      <c r="I46" s="30">
        <f t="shared" si="2"/>
        <v>19.814285714285713</v>
      </c>
      <c r="J46" s="14"/>
      <c r="K46" s="13"/>
      <c r="M46" s="53">
        <f t="shared" si="3"/>
        <v>0</v>
      </c>
    </row>
    <row r="47" spans="1:13" ht="99.75" customHeight="1">
      <c r="A47" s="11"/>
      <c r="B47" s="15" t="s">
        <v>212</v>
      </c>
      <c r="C47" s="14" t="s">
        <v>165</v>
      </c>
      <c r="D47" s="11" t="s">
        <v>85</v>
      </c>
      <c r="E47" s="11" t="s">
        <v>14</v>
      </c>
      <c r="F47" s="28">
        <v>57</v>
      </c>
      <c r="G47" s="29">
        <f t="shared" si="0"/>
        <v>45.599999999999994</v>
      </c>
      <c r="H47" s="30">
        <f t="shared" si="1"/>
        <v>0.40714285714285714</v>
      </c>
      <c r="I47" s="30">
        <f t="shared" si="2"/>
        <v>29.721428571428572</v>
      </c>
      <c r="J47" s="14" t="s">
        <v>173</v>
      </c>
      <c r="K47" s="13"/>
      <c r="M47" s="53">
        <f t="shared" si="3"/>
        <v>0</v>
      </c>
    </row>
    <row r="48" spans="1:13" ht="99.75" customHeight="1">
      <c r="A48" s="11"/>
      <c r="B48" s="15" t="s">
        <v>213</v>
      </c>
      <c r="C48" s="14" t="s">
        <v>165</v>
      </c>
      <c r="D48" s="11" t="s">
        <v>86</v>
      </c>
      <c r="E48" s="11" t="s">
        <v>14</v>
      </c>
      <c r="F48" s="28">
        <v>114</v>
      </c>
      <c r="G48" s="29">
        <f t="shared" si="0"/>
        <v>91.199999999999989</v>
      </c>
      <c r="H48" s="30">
        <f t="shared" si="1"/>
        <v>0.81428571428571428</v>
      </c>
      <c r="I48" s="30">
        <f t="shared" si="2"/>
        <v>59.442857142857143</v>
      </c>
      <c r="J48" s="14"/>
      <c r="K48" s="13"/>
      <c r="M48" s="53">
        <f t="shared" si="3"/>
        <v>0</v>
      </c>
    </row>
    <row r="49" spans="1:13" ht="99.75" customHeight="1">
      <c r="A49" s="11"/>
      <c r="B49" s="15" t="s">
        <v>214</v>
      </c>
      <c r="C49" s="14" t="s">
        <v>165</v>
      </c>
      <c r="D49" s="11" t="s">
        <v>162</v>
      </c>
      <c r="E49" s="11" t="s">
        <v>14</v>
      </c>
      <c r="F49" s="28">
        <v>133</v>
      </c>
      <c r="G49" s="29">
        <f t="shared" si="0"/>
        <v>106.4</v>
      </c>
      <c r="H49" s="30">
        <f t="shared" si="1"/>
        <v>0.95</v>
      </c>
      <c r="I49" s="30">
        <f t="shared" si="2"/>
        <v>69.349999999999994</v>
      </c>
      <c r="J49" s="14"/>
      <c r="K49" s="13"/>
      <c r="M49" s="53">
        <f t="shared" si="3"/>
        <v>0</v>
      </c>
    </row>
    <row r="50" spans="1:13" ht="99.75" customHeight="1">
      <c r="A50" s="11"/>
      <c r="B50" s="15" t="s">
        <v>215</v>
      </c>
      <c r="C50" s="14" t="s">
        <v>165</v>
      </c>
      <c r="D50" s="11" t="s">
        <v>71</v>
      </c>
      <c r="E50" s="11" t="s">
        <v>14</v>
      </c>
      <c r="F50" s="28">
        <v>76</v>
      </c>
      <c r="G50" s="29">
        <f t="shared" si="0"/>
        <v>60.8</v>
      </c>
      <c r="H50" s="30">
        <f t="shared" si="1"/>
        <v>0.54285714285714282</v>
      </c>
      <c r="I50" s="30">
        <f t="shared" si="2"/>
        <v>39.628571428571426</v>
      </c>
      <c r="J50" s="14"/>
      <c r="K50" s="13"/>
      <c r="M50" s="53">
        <f t="shared" si="3"/>
        <v>0</v>
      </c>
    </row>
    <row r="51" spans="1:13" ht="99.75" customHeight="1">
      <c r="A51" s="11"/>
      <c r="B51" s="15" t="s">
        <v>216</v>
      </c>
      <c r="C51" s="14" t="s">
        <v>165</v>
      </c>
      <c r="D51" s="11" t="s">
        <v>72</v>
      </c>
      <c r="E51" s="11" t="s">
        <v>14</v>
      </c>
      <c r="F51" s="28">
        <v>19</v>
      </c>
      <c r="G51" s="29">
        <f t="shared" si="0"/>
        <v>15.2</v>
      </c>
      <c r="H51" s="30">
        <f t="shared" si="1"/>
        <v>0.1357142857142857</v>
      </c>
      <c r="I51" s="30">
        <f t="shared" si="2"/>
        <v>9.9071428571428566</v>
      </c>
      <c r="J51" s="14"/>
      <c r="K51" s="13"/>
      <c r="M51" s="53">
        <f t="shared" si="3"/>
        <v>0</v>
      </c>
    </row>
    <row r="52" spans="1:13" ht="99.75" customHeight="1">
      <c r="A52" s="11"/>
      <c r="B52" s="15" t="s">
        <v>217</v>
      </c>
      <c r="C52" s="14" t="s">
        <v>165</v>
      </c>
      <c r="D52" s="11" t="s">
        <v>73</v>
      </c>
      <c r="E52" s="11" t="s">
        <v>14</v>
      </c>
      <c r="F52" s="28">
        <v>57</v>
      </c>
      <c r="G52" s="29">
        <f t="shared" si="0"/>
        <v>45.599999999999994</v>
      </c>
      <c r="H52" s="30">
        <f t="shared" si="1"/>
        <v>0.40714285714285714</v>
      </c>
      <c r="I52" s="30">
        <f t="shared" si="2"/>
        <v>29.721428571428572</v>
      </c>
      <c r="J52" s="14"/>
      <c r="K52" s="13"/>
      <c r="M52" s="53">
        <f t="shared" si="3"/>
        <v>0</v>
      </c>
    </row>
    <row r="53" spans="1:13" ht="99.75" customHeight="1">
      <c r="A53" s="11"/>
      <c r="B53" s="15" t="s">
        <v>218</v>
      </c>
      <c r="C53" s="14" t="s">
        <v>165</v>
      </c>
      <c r="D53" s="11" t="s">
        <v>74</v>
      </c>
      <c r="E53" s="11" t="s">
        <v>14</v>
      </c>
      <c r="F53" s="28">
        <v>38</v>
      </c>
      <c r="G53" s="29">
        <f t="shared" si="0"/>
        <v>30.4</v>
      </c>
      <c r="H53" s="30">
        <f t="shared" si="1"/>
        <v>0.27142857142857141</v>
      </c>
      <c r="I53" s="30">
        <f t="shared" si="2"/>
        <v>19.814285714285713</v>
      </c>
      <c r="J53" s="14"/>
      <c r="K53" s="13"/>
      <c r="M53" s="53">
        <f t="shared" si="3"/>
        <v>0</v>
      </c>
    </row>
    <row r="54" spans="1:13" ht="99.75" customHeight="1">
      <c r="A54" s="11"/>
      <c r="B54" s="15" t="s">
        <v>219</v>
      </c>
      <c r="C54" s="14" t="s">
        <v>165</v>
      </c>
      <c r="D54" s="11" t="s">
        <v>75</v>
      </c>
      <c r="E54" s="11" t="s">
        <v>14</v>
      </c>
      <c r="F54" s="28">
        <v>57</v>
      </c>
      <c r="G54" s="29">
        <f t="shared" si="0"/>
        <v>45.599999999999994</v>
      </c>
      <c r="H54" s="30">
        <f t="shared" si="1"/>
        <v>0.40714285714285714</v>
      </c>
      <c r="I54" s="30">
        <f t="shared" si="2"/>
        <v>29.721428571428572</v>
      </c>
      <c r="J54" s="14"/>
      <c r="K54" s="13"/>
      <c r="M54" s="53">
        <f t="shared" si="3"/>
        <v>0</v>
      </c>
    </row>
    <row r="55" spans="1:13" ht="99.75" customHeight="1">
      <c r="A55" s="11"/>
      <c r="B55" s="15" t="s">
        <v>220</v>
      </c>
      <c r="C55" s="14" t="s">
        <v>165</v>
      </c>
      <c r="D55" s="11" t="s">
        <v>76</v>
      </c>
      <c r="E55" s="11" t="s">
        <v>14</v>
      </c>
      <c r="F55" s="28">
        <v>228</v>
      </c>
      <c r="G55" s="29">
        <f t="shared" si="0"/>
        <v>182.39999999999998</v>
      </c>
      <c r="H55" s="30">
        <f t="shared" si="1"/>
        <v>1.6285714285714286</v>
      </c>
      <c r="I55" s="30">
        <f t="shared" si="2"/>
        <v>118.88571428571429</v>
      </c>
      <c r="J55" s="14"/>
      <c r="K55" s="13"/>
      <c r="M55" s="53">
        <f t="shared" si="3"/>
        <v>0</v>
      </c>
    </row>
    <row r="56" spans="1:13" ht="99.75" customHeight="1">
      <c r="A56" s="11"/>
      <c r="B56" s="15" t="s">
        <v>221</v>
      </c>
      <c r="C56" s="14" t="s">
        <v>165</v>
      </c>
      <c r="D56" s="11" t="s">
        <v>163</v>
      </c>
      <c r="E56" s="11" t="s">
        <v>14</v>
      </c>
      <c r="F56" s="28">
        <v>57</v>
      </c>
      <c r="G56" s="29">
        <f t="shared" si="0"/>
        <v>45.599999999999994</v>
      </c>
      <c r="H56" s="30">
        <f t="shared" si="1"/>
        <v>0.40714285714285714</v>
      </c>
      <c r="I56" s="30">
        <f t="shared" si="2"/>
        <v>29.721428571428572</v>
      </c>
      <c r="J56" s="14"/>
      <c r="K56" s="13"/>
      <c r="M56" s="53">
        <f t="shared" si="3"/>
        <v>0</v>
      </c>
    </row>
    <row r="57" spans="1:13" ht="99.75" customHeight="1">
      <c r="A57" s="11"/>
      <c r="B57" s="15" t="s">
        <v>222</v>
      </c>
      <c r="C57" s="14" t="s">
        <v>165</v>
      </c>
      <c r="D57" s="11" t="s">
        <v>171</v>
      </c>
      <c r="E57" s="11" t="s">
        <v>14</v>
      </c>
      <c r="F57" s="28">
        <v>57</v>
      </c>
      <c r="G57" s="29">
        <f t="shared" si="0"/>
        <v>45.599999999999994</v>
      </c>
      <c r="H57" s="30">
        <f t="shared" si="1"/>
        <v>0.40714285714285714</v>
      </c>
      <c r="I57" s="30">
        <f t="shared" si="2"/>
        <v>29.721428571428572</v>
      </c>
      <c r="J57" s="14"/>
      <c r="K57" s="13"/>
      <c r="M57" s="53">
        <f t="shared" si="3"/>
        <v>0</v>
      </c>
    </row>
    <row r="58" spans="1:13" ht="99.75" customHeight="1">
      <c r="A58" s="11"/>
      <c r="B58" s="15" t="s">
        <v>223</v>
      </c>
      <c r="C58" s="14" t="s">
        <v>165</v>
      </c>
      <c r="D58" s="11" t="s">
        <v>82</v>
      </c>
      <c r="E58" s="11" t="s">
        <v>14</v>
      </c>
      <c r="F58" s="28">
        <v>19</v>
      </c>
      <c r="G58" s="29">
        <f t="shared" si="0"/>
        <v>15.2</v>
      </c>
      <c r="H58" s="30">
        <f t="shared" si="1"/>
        <v>0.1357142857142857</v>
      </c>
      <c r="I58" s="30">
        <f t="shared" si="2"/>
        <v>9.9071428571428566</v>
      </c>
      <c r="J58" s="14" t="s">
        <v>173</v>
      </c>
      <c r="K58" s="13"/>
      <c r="M58" s="53">
        <f t="shared" si="3"/>
        <v>0</v>
      </c>
    </row>
    <row r="59" spans="1:13" ht="99.75" customHeight="1">
      <c r="A59" s="11"/>
      <c r="B59" s="15" t="s">
        <v>224</v>
      </c>
      <c r="C59" s="14" t="s">
        <v>165</v>
      </c>
      <c r="D59" s="11" t="s">
        <v>139</v>
      </c>
      <c r="E59" s="11" t="s">
        <v>14</v>
      </c>
      <c r="F59" s="28">
        <v>38</v>
      </c>
      <c r="G59" s="29">
        <f t="shared" si="0"/>
        <v>30.4</v>
      </c>
      <c r="H59" s="30">
        <f t="shared" si="1"/>
        <v>0.27142857142857141</v>
      </c>
      <c r="I59" s="30">
        <f t="shared" si="2"/>
        <v>19.814285714285713</v>
      </c>
      <c r="J59" s="14"/>
      <c r="K59" s="13"/>
      <c r="M59" s="53">
        <f t="shared" si="3"/>
        <v>0</v>
      </c>
    </row>
    <row r="60" spans="1:13" ht="99.75" customHeight="1">
      <c r="A60" s="11"/>
      <c r="B60" s="15" t="s">
        <v>225</v>
      </c>
      <c r="C60" s="14" t="s">
        <v>165</v>
      </c>
      <c r="D60" s="11" t="s">
        <v>159</v>
      </c>
      <c r="E60" s="11" t="s">
        <v>14</v>
      </c>
      <c r="F60" s="28">
        <v>38</v>
      </c>
      <c r="G60" s="29">
        <f t="shared" si="0"/>
        <v>30.4</v>
      </c>
      <c r="H60" s="30">
        <f t="shared" si="1"/>
        <v>0.27142857142857141</v>
      </c>
      <c r="I60" s="30">
        <f t="shared" si="2"/>
        <v>19.814285714285713</v>
      </c>
      <c r="J60" s="14"/>
      <c r="K60" s="13"/>
      <c r="M60" s="53">
        <f t="shared" si="3"/>
        <v>0</v>
      </c>
    </row>
    <row r="61" spans="1:13" ht="99.75" customHeight="1">
      <c r="A61" s="11"/>
      <c r="B61" s="15" t="s">
        <v>226</v>
      </c>
      <c r="C61" s="14" t="s">
        <v>165</v>
      </c>
      <c r="D61" s="11" t="s">
        <v>136</v>
      </c>
      <c r="E61" s="11" t="s">
        <v>14</v>
      </c>
      <c r="F61" s="28">
        <v>19</v>
      </c>
      <c r="G61" s="29">
        <f t="shared" si="0"/>
        <v>15.2</v>
      </c>
      <c r="H61" s="30">
        <f t="shared" si="1"/>
        <v>0.1357142857142857</v>
      </c>
      <c r="I61" s="30">
        <f t="shared" si="2"/>
        <v>9.9071428571428566</v>
      </c>
      <c r="J61" s="14"/>
      <c r="K61" s="13"/>
      <c r="M61" s="53">
        <f t="shared" si="3"/>
        <v>0</v>
      </c>
    </row>
    <row r="62" spans="1:13" ht="99.75" customHeight="1">
      <c r="A62" s="11"/>
      <c r="B62" s="15" t="s">
        <v>227</v>
      </c>
      <c r="C62" s="14" t="s">
        <v>165</v>
      </c>
      <c r="D62" s="11" t="s">
        <v>163</v>
      </c>
      <c r="E62" s="11" t="s">
        <v>14</v>
      </c>
      <c r="F62" s="28">
        <v>190</v>
      </c>
      <c r="G62" s="29">
        <f t="shared" si="0"/>
        <v>152</v>
      </c>
      <c r="H62" s="30">
        <f t="shared" si="1"/>
        <v>1.3571428571428572</v>
      </c>
      <c r="I62" s="30">
        <f t="shared" si="2"/>
        <v>99.071428571428569</v>
      </c>
      <c r="J62" s="14"/>
      <c r="K62" s="13"/>
      <c r="M62" s="53">
        <f t="shared" si="3"/>
        <v>0</v>
      </c>
    </row>
    <row r="63" spans="1:13" ht="99.75" customHeight="1">
      <c r="A63" s="11"/>
      <c r="B63" s="15" t="s">
        <v>228</v>
      </c>
      <c r="C63" s="14" t="s">
        <v>165</v>
      </c>
      <c r="D63" s="11" t="s">
        <v>161</v>
      </c>
      <c r="E63" s="11" t="s">
        <v>14</v>
      </c>
      <c r="F63" s="28">
        <v>190</v>
      </c>
      <c r="G63" s="29">
        <f t="shared" si="0"/>
        <v>152</v>
      </c>
      <c r="H63" s="30">
        <f t="shared" si="1"/>
        <v>1.3571428571428572</v>
      </c>
      <c r="I63" s="30">
        <f t="shared" si="2"/>
        <v>99.071428571428569</v>
      </c>
      <c r="J63" s="14"/>
      <c r="K63" s="13"/>
      <c r="M63" s="53">
        <f t="shared" si="3"/>
        <v>0</v>
      </c>
    </row>
    <row r="64" spans="1:13" ht="99.75" customHeight="1">
      <c r="A64" s="11"/>
      <c r="B64" s="15" t="s">
        <v>229</v>
      </c>
      <c r="C64" s="14" t="s">
        <v>165</v>
      </c>
      <c r="D64" s="11" t="s">
        <v>159</v>
      </c>
      <c r="E64" s="11" t="s">
        <v>14</v>
      </c>
      <c r="F64" s="28">
        <v>57</v>
      </c>
      <c r="G64" s="29">
        <f t="shared" si="0"/>
        <v>45.599999999999994</v>
      </c>
      <c r="H64" s="30">
        <f t="shared" si="1"/>
        <v>0.40714285714285714</v>
      </c>
      <c r="I64" s="30">
        <f t="shared" si="2"/>
        <v>29.721428571428572</v>
      </c>
      <c r="J64" s="14"/>
      <c r="K64" s="13"/>
      <c r="M64" s="53">
        <f t="shared" si="3"/>
        <v>0</v>
      </c>
    </row>
    <row r="65" spans="1:13" ht="99.75" customHeight="1">
      <c r="A65" s="11"/>
      <c r="B65" s="15" t="s">
        <v>230</v>
      </c>
      <c r="C65" s="14" t="s">
        <v>165</v>
      </c>
      <c r="D65" s="11" t="s">
        <v>87</v>
      </c>
      <c r="E65" s="11" t="s">
        <v>14</v>
      </c>
      <c r="F65" s="28">
        <v>76</v>
      </c>
      <c r="G65" s="29">
        <f t="shared" si="0"/>
        <v>60.8</v>
      </c>
      <c r="H65" s="30">
        <f t="shared" si="1"/>
        <v>0.54285714285714282</v>
      </c>
      <c r="I65" s="30">
        <f t="shared" si="2"/>
        <v>39.628571428571426</v>
      </c>
      <c r="J65" s="14"/>
      <c r="K65" s="13"/>
      <c r="M65" s="53">
        <f t="shared" si="3"/>
        <v>0</v>
      </c>
    </row>
    <row r="66" spans="1:13" ht="99.75" customHeight="1">
      <c r="A66" s="11"/>
      <c r="B66" s="15" t="s">
        <v>231</v>
      </c>
      <c r="C66" s="14" t="s">
        <v>165</v>
      </c>
      <c r="D66" s="11" t="s">
        <v>88</v>
      </c>
      <c r="E66" s="11" t="s">
        <v>14</v>
      </c>
      <c r="F66" s="28">
        <v>57</v>
      </c>
      <c r="G66" s="29">
        <f t="shared" si="0"/>
        <v>45.599999999999994</v>
      </c>
      <c r="H66" s="30">
        <f t="shared" si="1"/>
        <v>0.40714285714285714</v>
      </c>
      <c r="I66" s="30">
        <f t="shared" si="2"/>
        <v>29.721428571428572</v>
      </c>
      <c r="J66" s="14"/>
      <c r="K66" s="13"/>
      <c r="M66" s="53">
        <f t="shared" si="3"/>
        <v>0</v>
      </c>
    </row>
    <row r="67" spans="1:13" ht="99.75" customHeight="1">
      <c r="A67" s="11"/>
      <c r="B67" s="15" t="s">
        <v>232</v>
      </c>
      <c r="C67" s="14" t="s">
        <v>167</v>
      </c>
      <c r="D67" s="11" t="s">
        <v>88</v>
      </c>
      <c r="E67" s="11" t="s">
        <v>14</v>
      </c>
      <c r="F67" s="28">
        <v>57</v>
      </c>
      <c r="G67" s="29">
        <f t="shared" si="0"/>
        <v>45.599999999999994</v>
      </c>
      <c r="H67" s="30">
        <f t="shared" si="1"/>
        <v>0.40714285714285714</v>
      </c>
      <c r="I67" s="30">
        <f t="shared" si="2"/>
        <v>29.721428571428572</v>
      </c>
      <c r="J67" s="14"/>
      <c r="K67" s="13"/>
      <c r="M67" s="53">
        <f t="shared" si="3"/>
        <v>0</v>
      </c>
    </row>
    <row r="68" spans="1:13" ht="99.75" customHeight="1">
      <c r="A68" s="11"/>
      <c r="B68" s="15" t="s">
        <v>233</v>
      </c>
      <c r="C68" s="14" t="s">
        <v>165</v>
      </c>
      <c r="D68" s="11" t="s">
        <v>89</v>
      </c>
      <c r="E68" s="11" t="s">
        <v>14</v>
      </c>
      <c r="F68" s="28">
        <v>95</v>
      </c>
      <c r="G68" s="29">
        <f t="shared" si="0"/>
        <v>76</v>
      </c>
      <c r="H68" s="30">
        <f t="shared" si="1"/>
        <v>0.6785714285714286</v>
      </c>
      <c r="I68" s="30">
        <f t="shared" si="2"/>
        <v>49.535714285714285</v>
      </c>
      <c r="J68" s="14"/>
      <c r="K68" s="13"/>
      <c r="M68" s="53">
        <f t="shared" si="3"/>
        <v>0</v>
      </c>
    </row>
    <row r="69" spans="1:13" ht="99.75" customHeight="1">
      <c r="A69" s="11"/>
      <c r="B69" s="15" t="s">
        <v>234</v>
      </c>
      <c r="C69" s="14" t="s">
        <v>165</v>
      </c>
      <c r="D69" s="11" t="s">
        <v>93</v>
      </c>
      <c r="E69" s="11" t="s">
        <v>14</v>
      </c>
      <c r="F69" s="28">
        <v>76</v>
      </c>
      <c r="G69" s="29">
        <f t="shared" si="0"/>
        <v>60.8</v>
      </c>
      <c r="H69" s="30">
        <f t="shared" si="1"/>
        <v>0.54285714285714282</v>
      </c>
      <c r="I69" s="30">
        <f t="shared" si="2"/>
        <v>39.628571428571426</v>
      </c>
      <c r="J69" s="14"/>
      <c r="K69" s="13"/>
      <c r="M69" s="53">
        <f t="shared" si="3"/>
        <v>0</v>
      </c>
    </row>
    <row r="70" spans="1:13" ht="99.75" customHeight="1">
      <c r="A70" s="11"/>
      <c r="B70" s="15" t="s">
        <v>235</v>
      </c>
      <c r="C70" s="14" t="s">
        <v>165</v>
      </c>
      <c r="D70" s="11" t="s">
        <v>92</v>
      </c>
      <c r="E70" s="11" t="s">
        <v>14</v>
      </c>
      <c r="F70" s="28">
        <v>76</v>
      </c>
      <c r="G70" s="29">
        <f t="shared" si="0"/>
        <v>60.8</v>
      </c>
      <c r="H70" s="30">
        <f t="shared" si="1"/>
        <v>0.54285714285714282</v>
      </c>
      <c r="I70" s="30">
        <f t="shared" si="2"/>
        <v>39.628571428571426</v>
      </c>
      <c r="J70" s="14"/>
      <c r="K70" s="13"/>
      <c r="M70" s="53">
        <f t="shared" si="3"/>
        <v>0</v>
      </c>
    </row>
    <row r="71" spans="1:13" ht="99.75" customHeight="1">
      <c r="A71" s="11"/>
      <c r="B71" s="15" t="s">
        <v>236</v>
      </c>
      <c r="C71" s="14" t="s">
        <v>165</v>
      </c>
      <c r="D71" s="11" t="s">
        <v>90</v>
      </c>
      <c r="E71" s="11" t="s">
        <v>14</v>
      </c>
      <c r="F71" s="28">
        <v>76</v>
      </c>
      <c r="G71" s="29">
        <f t="shared" si="0"/>
        <v>60.8</v>
      </c>
      <c r="H71" s="30">
        <f t="shared" si="1"/>
        <v>0.54285714285714282</v>
      </c>
      <c r="I71" s="30">
        <f t="shared" si="2"/>
        <v>39.628571428571426</v>
      </c>
      <c r="J71" s="14" t="s">
        <v>173</v>
      </c>
      <c r="K71" s="13"/>
      <c r="M71" s="53">
        <f t="shared" si="3"/>
        <v>0</v>
      </c>
    </row>
    <row r="72" spans="1:13" ht="99.75" customHeight="1">
      <c r="A72" s="11"/>
      <c r="B72" s="15" t="s">
        <v>237</v>
      </c>
      <c r="C72" s="14" t="s">
        <v>167</v>
      </c>
      <c r="D72" s="11" t="s">
        <v>90</v>
      </c>
      <c r="E72" s="11" t="s">
        <v>14</v>
      </c>
      <c r="F72" s="28">
        <v>76</v>
      </c>
      <c r="G72" s="29">
        <f t="shared" si="0"/>
        <v>60.8</v>
      </c>
      <c r="H72" s="30">
        <f t="shared" si="1"/>
        <v>0.54285714285714282</v>
      </c>
      <c r="I72" s="30">
        <f t="shared" si="2"/>
        <v>39.628571428571426</v>
      </c>
      <c r="J72" s="14"/>
      <c r="K72" s="13"/>
      <c r="M72" s="53">
        <f t="shared" si="3"/>
        <v>0</v>
      </c>
    </row>
    <row r="73" spans="1:13" ht="99.75" customHeight="1">
      <c r="A73" s="11"/>
      <c r="B73" s="15" t="s">
        <v>238</v>
      </c>
      <c r="C73" s="14" t="s">
        <v>165</v>
      </c>
      <c r="D73" s="11" t="s">
        <v>91</v>
      </c>
      <c r="E73" s="11" t="s">
        <v>14</v>
      </c>
      <c r="F73" s="28">
        <v>57</v>
      </c>
      <c r="G73" s="29">
        <f t="shared" si="0"/>
        <v>45.599999999999994</v>
      </c>
      <c r="H73" s="30">
        <f t="shared" si="1"/>
        <v>0.40714285714285714</v>
      </c>
      <c r="I73" s="30">
        <f t="shared" si="2"/>
        <v>29.721428571428572</v>
      </c>
      <c r="J73" s="14"/>
      <c r="K73" s="13"/>
      <c r="M73" s="53">
        <f t="shared" si="3"/>
        <v>0</v>
      </c>
    </row>
    <row r="74" spans="1:13" ht="99.75" customHeight="1">
      <c r="A74" s="11"/>
      <c r="B74" s="15" t="s">
        <v>239</v>
      </c>
      <c r="C74" s="14" t="s">
        <v>167</v>
      </c>
      <c r="D74" s="11" t="s">
        <v>91</v>
      </c>
      <c r="E74" s="11" t="s">
        <v>14</v>
      </c>
      <c r="F74" s="28">
        <v>57</v>
      </c>
      <c r="G74" s="29">
        <f t="shared" ref="G74:G137" si="4">F74/100*80</f>
        <v>45.599999999999994</v>
      </c>
      <c r="H74" s="30">
        <f t="shared" ref="H74:H137" si="5">F74/$L$4</f>
        <v>0.40714285714285714</v>
      </c>
      <c r="I74" s="30">
        <f t="shared" ref="I74:I137" si="6">H74*$L$5</f>
        <v>29.721428571428572</v>
      </c>
      <c r="J74" s="14"/>
      <c r="K74" s="13"/>
      <c r="M74" s="53">
        <f t="shared" ref="M74:M137" si="7">H74*K74</f>
        <v>0</v>
      </c>
    </row>
    <row r="75" spans="1:13" ht="99.75" customHeight="1">
      <c r="A75" s="11"/>
      <c r="B75" s="15" t="s">
        <v>240</v>
      </c>
      <c r="C75" s="14" t="s">
        <v>167</v>
      </c>
      <c r="D75" s="11" t="s">
        <v>83</v>
      </c>
      <c r="E75" s="11" t="s">
        <v>14</v>
      </c>
      <c r="F75" s="28">
        <v>38</v>
      </c>
      <c r="G75" s="29">
        <f t="shared" si="4"/>
        <v>30.4</v>
      </c>
      <c r="H75" s="30">
        <f t="shared" si="5"/>
        <v>0.27142857142857141</v>
      </c>
      <c r="I75" s="30">
        <f t="shared" si="6"/>
        <v>19.814285714285713</v>
      </c>
      <c r="J75" s="14"/>
      <c r="K75" s="13"/>
      <c r="M75" s="53">
        <f t="shared" si="7"/>
        <v>0</v>
      </c>
    </row>
    <row r="76" spans="1:13" ht="99.75" customHeight="1">
      <c r="A76" s="11"/>
      <c r="B76" s="15" t="s">
        <v>241</v>
      </c>
      <c r="C76" s="14" t="s">
        <v>167</v>
      </c>
      <c r="D76" s="11" t="s">
        <v>274</v>
      </c>
      <c r="E76" s="11" t="s">
        <v>14</v>
      </c>
      <c r="F76" s="28">
        <v>76</v>
      </c>
      <c r="G76" s="29">
        <f t="shared" si="4"/>
        <v>60.8</v>
      </c>
      <c r="H76" s="30">
        <f t="shared" si="5"/>
        <v>0.54285714285714282</v>
      </c>
      <c r="I76" s="30">
        <f t="shared" si="6"/>
        <v>39.628571428571426</v>
      </c>
      <c r="J76" s="14"/>
      <c r="K76" s="13"/>
      <c r="M76" s="53">
        <f t="shared" si="7"/>
        <v>0</v>
      </c>
    </row>
    <row r="77" spans="1:13" ht="99.75" customHeight="1">
      <c r="A77" s="11"/>
      <c r="B77" s="15" t="s">
        <v>242</v>
      </c>
      <c r="C77" s="14" t="s">
        <v>167</v>
      </c>
      <c r="D77" s="11" t="s">
        <v>94</v>
      </c>
      <c r="E77" s="11" t="s">
        <v>14</v>
      </c>
      <c r="F77" s="28">
        <v>114</v>
      </c>
      <c r="G77" s="29">
        <f t="shared" si="4"/>
        <v>91.199999999999989</v>
      </c>
      <c r="H77" s="30">
        <f t="shared" si="5"/>
        <v>0.81428571428571428</v>
      </c>
      <c r="I77" s="30">
        <f t="shared" si="6"/>
        <v>59.442857142857143</v>
      </c>
      <c r="J77" s="14"/>
      <c r="K77" s="13"/>
      <c r="M77" s="53">
        <f t="shared" si="7"/>
        <v>0</v>
      </c>
    </row>
    <row r="78" spans="1:13" ht="99.75" customHeight="1">
      <c r="A78" s="11"/>
      <c r="B78" s="15" t="s">
        <v>243</v>
      </c>
      <c r="C78" s="14" t="s">
        <v>167</v>
      </c>
      <c r="D78" s="11" t="s">
        <v>95</v>
      </c>
      <c r="E78" s="11" t="s">
        <v>14</v>
      </c>
      <c r="F78" s="28">
        <v>114</v>
      </c>
      <c r="G78" s="29">
        <f t="shared" si="4"/>
        <v>91.199999999999989</v>
      </c>
      <c r="H78" s="30">
        <f t="shared" si="5"/>
        <v>0.81428571428571428</v>
      </c>
      <c r="I78" s="30">
        <f t="shared" si="6"/>
        <v>59.442857142857143</v>
      </c>
      <c r="J78" s="14" t="s">
        <v>173</v>
      </c>
      <c r="K78" s="13"/>
      <c r="M78" s="53">
        <f t="shared" si="7"/>
        <v>0</v>
      </c>
    </row>
    <row r="79" spans="1:13" ht="99.75" customHeight="1">
      <c r="A79" s="11"/>
      <c r="B79" s="15" t="s">
        <v>244</v>
      </c>
      <c r="C79" s="14" t="s">
        <v>167</v>
      </c>
      <c r="D79" s="11" t="s">
        <v>96</v>
      </c>
      <c r="E79" s="11" t="s">
        <v>14</v>
      </c>
      <c r="F79" s="28">
        <v>114</v>
      </c>
      <c r="G79" s="29">
        <f t="shared" si="4"/>
        <v>91.199999999999989</v>
      </c>
      <c r="H79" s="30">
        <f t="shared" si="5"/>
        <v>0.81428571428571428</v>
      </c>
      <c r="I79" s="30">
        <f t="shared" si="6"/>
        <v>59.442857142857143</v>
      </c>
      <c r="J79" s="14"/>
      <c r="K79" s="13"/>
      <c r="M79" s="53">
        <f t="shared" si="7"/>
        <v>0</v>
      </c>
    </row>
    <row r="80" spans="1:13" ht="99.75" customHeight="1">
      <c r="A80" s="11"/>
      <c r="B80" s="15" t="s">
        <v>245</v>
      </c>
      <c r="C80" s="14" t="s">
        <v>167</v>
      </c>
      <c r="D80" s="11" t="s">
        <v>81</v>
      </c>
      <c r="E80" s="11" t="s">
        <v>14</v>
      </c>
      <c r="F80" s="28">
        <v>38</v>
      </c>
      <c r="G80" s="29">
        <f t="shared" si="4"/>
        <v>30.4</v>
      </c>
      <c r="H80" s="30">
        <f t="shared" si="5"/>
        <v>0.27142857142857141</v>
      </c>
      <c r="I80" s="30">
        <f t="shared" si="6"/>
        <v>19.814285714285713</v>
      </c>
      <c r="J80" s="14"/>
      <c r="K80" s="13"/>
      <c r="M80" s="53">
        <f t="shared" si="7"/>
        <v>0</v>
      </c>
    </row>
    <row r="81" spans="1:13" ht="99.75" customHeight="1">
      <c r="A81" s="11"/>
      <c r="B81" s="15" t="s">
        <v>246</v>
      </c>
      <c r="C81" s="14" t="s">
        <v>167</v>
      </c>
      <c r="D81" s="11" t="s">
        <v>77</v>
      </c>
      <c r="E81" s="11" t="s">
        <v>14</v>
      </c>
      <c r="F81" s="28">
        <v>76</v>
      </c>
      <c r="G81" s="29">
        <f t="shared" si="4"/>
        <v>60.8</v>
      </c>
      <c r="H81" s="30">
        <f t="shared" si="5"/>
        <v>0.54285714285714282</v>
      </c>
      <c r="I81" s="30">
        <f t="shared" si="6"/>
        <v>39.628571428571426</v>
      </c>
      <c r="J81" s="14"/>
      <c r="K81" s="13"/>
      <c r="M81" s="53">
        <f t="shared" si="7"/>
        <v>0</v>
      </c>
    </row>
    <row r="82" spans="1:13" ht="99.75" customHeight="1">
      <c r="A82" s="11"/>
      <c r="B82" s="15" t="s">
        <v>247</v>
      </c>
      <c r="C82" s="14" t="s">
        <v>167</v>
      </c>
      <c r="D82" s="11" t="s">
        <v>273</v>
      </c>
      <c r="E82" s="11" t="s">
        <v>14</v>
      </c>
      <c r="F82" s="28">
        <v>76</v>
      </c>
      <c r="G82" s="29">
        <f t="shared" si="4"/>
        <v>60.8</v>
      </c>
      <c r="H82" s="30">
        <f t="shared" si="5"/>
        <v>0.54285714285714282</v>
      </c>
      <c r="I82" s="30">
        <f t="shared" si="6"/>
        <v>39.628571428571426</v>
      </c>
      <c r="J82" s="14"/>
      <c r="K82" s="13"/>
      <c r="M82" s="53">
        <f t="shared" si="7"/>
        <v>0</v>
      </c>
    </row>
    <row r="83" spans="1:13" ht="99.75" customHeight="1">
      <c r="A83" s="11"/>
      <c r="B83" s="15" t="s">
        <v>248</v>
      </c>
      <c r="C83" s="14" t="s">
        <v>167</v>
      </c>
      <c r="D83" s="11" t="s">
        <v>161</v>
      </c>
      <c r="E83" s="11" t="s">
        <v>14</v>
      </c>
      <c r="F83" s="28">
        <v>190</v>
      </c>
      <c r="G83" s="29">
        <f t="shared" si="4"/>
        <v>152</v>
      </c>
      <c r="H83" s="30">
        <f t="shared" si="5"/>
        <v>1.3571428571428572</v>
      </c>
      <c r="I83" s="30">
        <f t="shared" si="6"/>
        <v>99.071428571428569</v>
      </c>
      <c r="J83" s="14"/>
      <c r="K83" s="13"/>
      <c r="M83" s="53">
        <f t="shared" si="7"/>
        <v>0</v>
      </c>
    </row>
    <row r="84" spans="1:13" ht="99.75" customHeight="1">
      <c r="A84" s="11"/>
      <c r="B84" s="15" t="s">
        <v>249</v>
      </c>
      <c r="C84" s="14" t="s">
        <v>167</v>
      </c>
      <c r="D84" s="11"/>
      <c r="E84" s="11" t="s">
        <v>14</v>
      </c>
      <c r="F84" s="28">
        <v>114</v>
      </c>
      <c r="G84" s="29">
        <f t="shared" si="4"/>
        <v>91.199999999999989</v>
      </c>
      <c r="H84" s="30">
        <f t="shared" si="5"/>
        <v>0.81428571428571428</v>
      </c>
      <c r="I84" s="30">
        <f t="shared" si="6"/>
        <v>59.442857142857143</v>
      </c>
      <c r="J84" s="14" t="s">
        <v>173</v>
      </c>
      <c r="K84" s="13"/>
      <c r="M84" s="53">
        <f t="shared" si="7"/>
        <v>0</v>
      </c>
    </row>
    <row r="85" spans="1:13" ht="99.75" customHeight="1">
      <c r="A85" s="11"/>
      <c r="B85" s="15" t="s">
        <v>250</v>
      </c>
      <c r="C85" s="14" t="s">
        <v>165</v>
      </c>
      <c r="D85" s="11" t="s">
        <v>164</v>
      </c>
      <c r="E85" s="11" t="s">
        <v>14</v>
      </c>
      <c r="F85" s="28">
        <v>114</v>
      </c>
      <c r="G85" s="29">
        <f t="shared" si="4"/>
        <v>91.199999999999989</v>
      </c>
      <c r="H85" s="30">
        <f t="shared" si="5"/>
        <v>0.81428571428571428</v>
      </c>
      <c r="I85" s="30">
        <f t="shared" si="6"/>
        <v>59.442857142857143</v>
      </c>
      <c r="J85" s="14"/>
      <c r="K85" s="13"/>
      <c r="M85" s="53">
        <f t="shared" si="7"/>
        <v>0</v>
      </c>
    </row>
    <row r="86" spans="1:13" ht="99.75" customHeight="1">
      <c r="A86" s="11"/>
      <c r="B86" s="15" t="s">
        <v>251</v>
      </c>
      <c r="C86" s="14" t="s">
        <v>168</v>
      </c>
      <c r="D86" s="11" t="s">
        <v>164</v>
      </c>
      <c r="E86" s="11" t="s">
        <v>14</v>
      </c>
      <c r="F86" s="28">
        <v>114</v>
      </c>
      <c r="G86" s="29">
        <f t="shared" si="4"/>
        <v>91.199999999999989</v>
      </c>
      <c r="H86" s="30">
        <f t="shared" si="5"/>
        <v>0.81428571428571428</v>
      </c>
      <c r="I86" s="30">
        <f t="shared" si="6"/>
        <v>59.442857142857143</v>
      </c>
      <c r="J86" s="14"/>
      <c r="K86" s="13"/>
      <c r="M86" s="53">
        <f t="shared" si="7"/>
        <v>0</v>
      </c>
    </row>
    <row r="87" spans="1:13" ht="99.75" customHeight="1">
      <c r="A87" s="11"/>
      <c r="B87" s="15" t="s">
        <v>252</v>
      </c>
      <c r="C87" s="14" t="s">
        <v>167</v>
      </c>
      <c r="D87" s="11" t="s">
        <v>164</v>
      </c>
      <c r="E87" s="11" t="s">
        <v>14</v>
      </c>
      <c r="F87" s="28">
        <v>114</v>
      </c>
      <c r="G87" s="29">
        <f t="shared" si="4"/>
        <v>91.199999999999989</v>
      </c>
      <c r="H87" s="30">
        <f t="shared" si="5"/>
        <v>0.81428571428571428</v>
      </c>
      <c r="I87" s="30">
        <f t="shared" si="6"/>
        <v>59.442857142857143</v>
      </c>
      <c r="J87" s="14"/>
      <c r="K87" s="13"/>
      <c r="M87" s="53">
        <f t="shared" si="7"/>
        <v>0</v>
      </c>
    </row>
    <row r="88" spans="1:13" ht="99.75" customHeight="1">
      <c r="A88" s="11"/>
      <c r="B88" s="15" t="s">
        <v>253</v>
      </c>
      <c r="C88" s="14" t="s">
        <v>165</v>
      </c>
      <c r="D88" s="11" t="s">
        <v>156</v>
      </c>
      <c r="E88" s="11" t="s">
        <v>14</v>
      </c>
      <c r="F88" s="28">
        <v>38</v>
      </c>
      <c r="G88" s="29">
        <f t="shared" si="4"/>
        <v>30.4</v>
      </c>
      <c r="H88" s="30">
        <f t="shared" si="5"/>
        <v>0.27142857142857141</v>
      </c>
      <c r="I88" s="30">
        <f t="shared" si="6"/>
        <v>19.814285714285713</v>
      </c>
      <c r="J88" s="14"/>
      <c r="K88" s="13"/>
      <c r="M88" s="53">
        <f t="shared" si="7"/>
        <v>0</v>
      </c>
    </row>
    <row r="89" spans="1:13" ht="99.75" customHeight="1">
      <c r="A89" s="11"/>
      <c r="B89" s="15" t="s">
        <v>254</v>
      </c>
      <c r="C89" s="14" t="s">
        <v>168</v>
      </c>
      <c r="D89" s="11" t="s">
        <v>156</v>
      </c>
      <c r="E89" s="11" t="s">
        <v>14</v>
      </c>
      <c r="F89" s="28">
        <v>38</v>
      </c>
      <c r="G89" s="29">
        <f t="shared" si="4"/>
        <v>30.4</v>
      </c>
      <c r="H89" s="30">
        <f t="shared" si="5"/>
        <v>0.27142857142857141</v>
      </c>
      <c r="I89" s="30">
        <f t="shared" si="6"/>
        <v>19.814285714285713</v>
      </c>
      <c r="J89" s="14"/>
      <c r="K89" s="13"/>
      <c r="M89" s="53">
        <f t="shared" si="7"/>
        <v>0</v>
      </c>
    </row>
    <row r="90" spans="1:13" ht="99.75" customHeight="1">
      <c r="A90" s="11"/>
      <c r="B90" s="15" t="s">
        <v>255</v>
      </c>
      <c r="C90" s="14" t="s">
        <v>167</v>
      </c>
      <c r="D90" s="11" t="s">
        <v>156</v>
      </c>
      <c r="E90" s="11" t="s">
        <v>14</v>
      </c>
      <c r="F90" s="28">
        <v>38</v>
      </c>
      <c r="G90" s="29">
        <f t="shared" si="4"/>
        <v>30.4</v>
      </c>
      <c r="H90" s="30">
        <f t="shared" si="5"/>
        <v>0.27142857142857141</v>
      </c>
      <c r="I90" s="30">
        <f t="shared" si="6"/>
        <v>19.814285714285713</v>
      </c>
      <c r="J90" s="14" t="s">
        <v>173</v>
      </c>
      <c r="K90" s="13"/>
      <c r="M90" s="53">
        <f t="shared" si="7"/>
        <v>0</v>
      </c>
    </row>
    <row r="91" spans="1:13" ht="99.75" customHeight="1">
      <c r="A91" s="11"/>
      <c r="B91" s="15" t="s">
        <v>256</v>
      </c>
      <c r="C91" s="14" t="s">
        <v>166</v>
      </c>
      <c r="D91" s="11" t="s">
        <v>156</v>
      </c>
      <c r="E91" s="11" t="s">
        <v>14</v>
      </c>
      <c r="F91" s="28">
        <v>38</v>
      </c>
      <c r="G91" s="29">
        <f t="shared" si="4"/>
        <v>30.4</v>
      </c>
      <c r="H91" s="30">
        <f t="shared" si="5"/>
        <v>0.27142857142857141</v>
      </c>
      <c r="I91" s="30">
        <f t="shared" si="6"/>
        <v>19.814285714285713</v>
      </c>
      <c r="J91" s="14"/>
      <c r="K91" s="13"/>
      <c r="M91" s="53">
        <f t="shared" si="7"/>
        <v>0</v>
      </c>
    </row>
    <row r="92" spans="1:13" ht="99.75" customHeight="1">
      <c r="A92" s="11"/>
      <c r="B92" s="15" t="s">
        <v>257</v>
      </c>
      <c r="C92" s="14" t="s">
        <v>165</v>
      </c>
      <c r="D92" s="11" t="s">
        <v>155</v>
      </c>
      <c r="E92" s="11" t="s">
        <v>14</v>
      </c>
      <c r="F92" s="28">
        <v>38</v>
      </c>
      <c r="G92" s="29">
        <f t="shared" si="4"/>
        <v>30.4</v>
      </c>
      <c r="H92" s="30">
        <f t="shared" si="5"/>
        <v>0.27142857142857141</v>
      </c>
      <c r="I92" s="30">
        <f t="shared" si="6"/>
        <v>19.814285714285713</v>
      </c>
      <c r="J92" s="14"/>
      <c r="K92" s="13"/>
      <c r="M92" s="53">
        <f t="shared" si="7"/>
        <v>0</v>
      </c>
    </row>
    <row r="93" spans="1:13" ht="99.75" customHeight="1">
      <c r="A93" s="11"/>
      <c r="B93" s="15" t="s">
        <v>258</v>
      </c>
      <c r="C93" s="14" t="s">
        <v>165</v>
      </c>
      <c r="D93" s="11" t="s">
        <v>154</v>
      </c>
      <c r="E93" s="11" t="s">
        <v>14</v>
      </c>
      <c r="F93" s="28">
        <v>76</v>
      </c>
      <c r="G93" s="29">
        <f t="shared" si="4"/>
        <v>60.8</v>
      </c>
      <c r="H93" s="30">
        <f t="shared" si="5"/>
        <v>0.54285714285714282</v>
      </c>
      <c r="I93" s="30">
        <f t="shared" si="6"/>
        <v>39.628571428571426</v>
      </c>
      <c r="J93" s="14"/>
      <c r="K93" s="13"/>
      <c r="M93" s="53">
        <f t="shared" si="7"/>
        <v>0</v>
      </c>
    </row>
    <row r="94" spans="1:13" ht="99.75" customHeight="1">
      <c r="A94" s="11"/>
      <c r="B94" s="15" t="s">
        <v>259</v>
      </c>
      <c r="C94" s="14" t="s">
        <v>165</v>
      </c>
      <c r="D94" s="11" t="s">
        <v>117</v>
      </c>
      <c r="E94" s="11" t="s">
        <v>14</v>
      </c>
      <c r="F94" s="28">
        <v>133</v>
      </c>
      <c r="G94" s="29">
        <f t="shared" si="4"/>
        <v>106.4</v>
      </c>
      <c r="H94" s="30">
        <f t="shared" si="5"/>
        <v>0.95</v>
      </c>
      <c r="I94" s="30">
        <f t="shared" si="6"/>
        <v>69.349999999999994</v>
      </c>
      <c r="J94" s="14" t="s">
        <v>173</v>
      </c>
      <c r="K94" s="13"/>
      <c r="M94" s="53">
        <f t="shared" si="7"/>
        <v>0</v>
      </c>
    </row>
    <row r="95" spans="1:13" ht="99.75" customHeight="1">
      <c r="A95" s="11"/>
      <c r="B95" s="15" t="s">
        <v>260</v>
      </c>
      <c r="C95" s="14" t="s">
        <v>165</v>
      </c>
      <c r="D95" s="11" t="s">
        <v>118</v>
      </c>
      <c r="E95" s="11" t="s">
        <v>14</v>
      </c>
      <c r="F95" s="28">
        <v>76</v>
      </c>
      <c r="G95" s="29">
        <f t="shared" si="4"/>
        <v>60.8</v>
      </c>
      <c r="H95" s="30">
        <f t="shared" si="5"/>
        <v>0.54285714285714282</v>
      </c>
      <c r="I95" s="30">
        <f t="shared" si="6"/>
        <v>39.628571428571426</v>
      </c>
      <c r="J95" s="14"/>
      <c r="K95" s="13"/>
      <c r="M95" s="53">
        <f t="shared" si="7"/>
        <v>0</v>
      </c>
    </row>
    <row r="96" spans="1:13" ht="99.75" customHeight="1">
      <c r="A96" s="11"/>
      <c r="B96" s="15" t="s">
        <v>261</v>
      </c>
      <c r="C96" s="14" t="s">
        <v>165</v>
      </c>
      <c r="D96" s="11" t="s">
        <v>93</v>
      </c>
      <c r="E96" s="11" t="s">
        <v>14</v>
      </c>
      <c r="F96" s="28">
        <v>114</v>
      </c>
      <c r="G96" s="29">
        <f t="shared" si="4"/>
        <v>91.199999999999989</v>
      </c>
      <c r="H96" s="30">
        <f t="shared" si="5"/>
        <v>0.81428571428571428</v>
      </c>
      <c r="I96" s="30">
        <f t="shared" si="6"/>
        <v>59.442857142857143</v>
      </c>
      <c r="J96" s="14"/>
      <c r="K96" s="13"/>
      <c r="M96" s="53">
        <f t="shared" si="7"/>
        <v>0</v>
      </c>
    </row>
    <row r="97" spans="1:13" ht="99.75" customHeight="1">
      <c r="A97" s="11"/>
      <c r="B97" s="15" t="s">
        <v>262</v>
      </c>
      <c r="C97" s="14" t="s">
        <v>165</v>
      </c>
      <c r="D97" s="11" t="s">
        <v>119</v>
      </c>
      <c r="E97" s="11" t="s">
        <v>14</v>
      </c>
      <c r="F97" s="28">
        <v>57</v>
      </c>
      <c r="G97" s="29">
        <f t="shared" si="4"/>
        <v>45.599999999999994</v>
      </c>
      <c r="H97" s="30">
        <f t="shared" si="5"/>
        <v>0.40714285714285714</v>
      </c>
      <c r="I97" s="30">
        <f t="shared" si="6"/>
        <v>29.721428571428572</v>
      </c>
      <c r="J97" s="14"/>
      <c r="K97" s="13"/>
      <c r="M97" s="53">
        <f t="shared" si="7"/>
        <v>0</v>
      </c>
    </row>
    <row r="98" spans="1:13" ht="99.75" customHeight="1">
      <c r="A98" s="11"/>
      <c r="B98" s="15" t="s">
        <v>263</v>
      </c>
      <c r="C98" s="14" t="s">
        <v>165</v>
      </c>
      <c r="D98" s="11" t="s">
        <v>120</v>
      </c>
      <c r="E98" s="11" t="s">
        <v>14</v>
      </c>
      <c r="F98" s="28">
        <v>57</v>
      </c>
      <c r="G98" s="29">
        <f t="shared" si="4"/>
        <v>45.599999999999994</v>
      </c>
      <c r="H98" s="30">
        <f t="shared" si="5"/>
        <v>0.40714285714285714</v>
      </c>
      <c r="I98" s="30">
        <f t="shared" si="6"/>
        <v>29.721428571428572</v>
      </c>
      <c r="J98" s="14"/>
      <c r="K98" s="13"/>
      <c r="M98" s="53">
        <f t="shared" si="7"/>
        <v>0</v>
      </c>
    </row>
    <row r="99" spans="1:13" ht="99.75" customHeight="1">
      <c r="A99" s="11"/>
      <c r="B99" s="15" t="s">
        <v>264</v>
      </c>
      <c r="C99" s="14" t="s">
        <v>165</v>
      </c>
      <c r="D99" s="11" t="s">
        <v>121</v>
      </c>
      <c r="E99" s="11" t="s">
        <v>14</v>
      </c>
      <c r="F99" s="28">
        <v>57</v>
      </c>
      <c r="G99" s="29">
        <f t="shared" si="4"/>
        <v>45.599999999999994</v>
      </c>
      <c r="H99" s="30">
        <f t="shared" si="5"/>
        <v>0.40714285714285714</v>
      </c>
      <c r="I99" s="30">
        <f t="shared" si="6"/>
        <v>29.721428571428572</v>
      </c>
      <c r="J99" s="14"/>
      <c r="K99" s="13"/>
      <c r="M99" s="53">
        <f t="shared" si="7"/>
        <v>0</v>
      </c>
    </row>
    <row r="100" spans="1:13" ht="99.75" customHeight="1">
      <c r="A100" s="11"/>
      <c r="B100" s="15" t="s">
        <v>265</v>
      </c>
      <c r="C100" s="14" t="s">
        <v>165</v>
      </c>
      <c r="D100" s="11" t="s">
        <v>80</v>
      </c>
      <c r="E100" s="11" t="s">
        <v>14</v>
      </c>
      <c r="F100" s="28">
        <v>114</v>
      </c>
      <c r="G100" s="29">
        <f t="shared" si="4"/>
        <v>91.199999999999989</v>
      </c>
      <c r="H100" s="30">
        <f t="shared" si="5"/>
        <v>0.81428571428571428</v>
      </c>
      <c r="I100" s="30">
        <f t="shared" si="6"/>
        <v>59.442857142857143</v>
      </c>
      <c r="J100" s="14"/>
      <c r="K100" s="13"/>
      <c r="M100" s="53">
        <f t="shared" si="7"/>
        <v>0</v>
      </c>
    </row>
    <row r="101" spans="1:13" ht="99.75" customHeight="1">
      <c r="A101" s="11"/>
      <c r="B101" s="15" t="s">
        <v>266</v>
      </c>
      <c r="C101" s="14" t="s">
        <v>165</v>
      </c>
      <c r="D101" s="11" t="s">
        <v>153</v>
      </c>
      <c r="E101" s="11" t="s">
        <v>14</v>
      </c>
      <c r="F101" s="28">
        <v>57</v>
      </c>
      <c r="G101" s="29">
        <f t="shared" si="4"/>
        <v>45.599999999999994</v>
      </c>
      <c r="H101" s="30">
        <f t="shared" si="5"/>
        <v>0.40714285714285714</v>
      </c>
      <c r="I101" s="30">
        <f t="shared" si="6"/>
        <v>29.721428571428572</v>
      </c>
      <c r="J101" s="14" t="s">
        <v>173</v>
      </c>
      <c r="K101" s="13"/>
      <c r="M101" s="53">
        <f t="shared" si="7"/>
        <v>0</v>
      </c>
    </row>
    <row r="102" spans="1:13" ht="99.75" customHeight="1">
      <c r="A102" s="11"/>
      <c r="B102" s="15" t="s">
        <v>267</v>
      </c>
      <c r="C102" s="14" t="s">
        <v>165</v>
      </c>
      <c r="D102" s="11" t="s">
        <v>122</v>
      </c>
      <c r="E102" s="11" t="s">
        <v>14</v>
      </c>
      <c r="F102" s="28">
        <v>76</v>
      </c>
      <c r="G102" s="29">
        <f t="shared" si="4"/>
        <v>60.8</v>
      </c>
      <c r="H102" s="30">
        <f t="shared" si="5"/>
        <v>0.54285714285714282</v>
      </c>
      <c r="I102" s="30">
        <f t="shared" si="6"/>
        <v>39.628571428571426</v>
      </c>
      <c r="J102" s="14"/>
      <c r="K102" s="13"/>
      <c r="M102" s="53">
        <f t="shared" si="7"/>
        <v>0</v>
      </c>
    </row>
    <row r="103" spans="1:13" ht="99.75" customHeight="1">
      <c r="A103" s="11"/>
      <c r="B103" s="15" t="s">
        <v>268</v>
      </c>
      <c r="C103" s="14" t="s">
        <v>165</v>
      </c>
      <c r="D103" s="11" t="s">
        <v>77</v>
      </c>
      <c r="E103" s="11" t="s">
        <v>14</v>
      </c>
      <c r="F103" s="28">
        <v>38</v>
      </c>
      <c r="G103" s="29">
        <f t="shared" si="4"/>
        <v>30.4</v>
      </c>
      <c r="H103" s="30">
        <f t="shared" si="5"/>
        <v>0.27142857142857141</v>
      </c>
      <c r="I103" s="30">
        <f t="shared" si="6"/>
        <v>19.814285714285713</v>
      </c>
      <c r="J103" s="14"/>
      <c r="K103" s="13"/>
      <c r="M103" s="53">
        <f t="shared" si="7"/>
        <v>0</v>
      </c>
    </row>
    <row r="104" spans="1:13" ht="99.75" customHeight="1">
      <c r="A104" s="11"/>
      <c r="B104" s="15" t="s">
        <v>269</v>
      </c>
      <c r="C104" s="14" t="s">
        <v>165</v>
      </c>
      <c r="D104" s="11" t="s">
        <v>121</v>
      </c>
      <c r="E104" s="11" t="s">
        <v>14</v>
      </c>
      <c r="F104" s="28">
        <v>38</v>
      </c>
      <c r="G104" s="29">
        <f t="shared" si="4"/>
        <v>30.4</v>
      </c>
      <c r="H104" s="30">
        <f t="shared" si="5"/>
        <v>0.27142857142857141</v>
      </c>
      <c r="I104" s="30">
        <f t="shared" si="6"/>
        <v>19.814285714285713</v>
      </c>
      <c r="J104" s="14"/>
      <c r="K104" s="13"/>
      <c r="M104" s="53">
        <f t="shared" si="7"/>
        <v>0</v>
      </c>
    </row>
    <row r="105" spans="1:13" ht="99.75" customHeight="1">
      <c r="A105" s="11"/>
      <c r="B105" s="15" t="s">
        <v>270</v>
      </c>
      <c r="C105" s="14" t="s">
        <v>165</v>
      </c>
      <c r="D105" s="11" t="s">
        <v>121</v>
      </c>
      <c r="E105" s="11" t="s">
        <v>14</v>
      </c>
      <c r="F105" s="28">
        <v>114</v>
      </c>
      <c r="G105" s="29">
        <f t="shared" si="4"/>
        <v>91.199999999999989</v>
      </c>
      <c r="H105" s="30">
        <f t="shared" si="5"/>
        <v>0.81428571428571428</v>
      </c>
      <c r="I105" s="30">
        <f t="shared" si="6"/>
        <v>59.442857142857143</v>
      </c>
      <c r="J105" s="14"/>
      <c r="K105" s="13"/>
      <c r="M105" s="53">
        <f t="shared" si="7"/>
        <v>0</v>
      </c>
    </row>
    <row r="106" spans="1:13" ht="99.75" customHeight="1">
      <c r="A106" s="11"/>
      <c r="B106" s="15" t="s">
        <v>271</v>
      </c>
      <c r="C106" s="14" t="s">
        <v>165</v>
      </c>
      <c r="D106" s="11" t="s">
        <v>121</v>
      </c>
      <c r="E106" s="11" t="s">
        <v>14</v>
      </c>
      <c r="F106" s="28">
        <v>57</v>
      </c>
      <c r="G106" s="29">
        <f t="shared" si="4"/>
        <v>45.599999999999994</v>
      </c>
      <c r="H106" s="30">
        <f t="shared" si="5"/>
        <v>0.40714285714285714</v>
      </c>
      <c r="I106" s="30">
        <f t="shared" si="6"/>
        <v>29.721428571428572</v>
      </c>
      <c r="J106" s="14"/>
      <c r="K106" s="13"/>
      <c r="M106" s="53">
        <f t="shared" si="7"/>
        <v>0</v>
      </c>
    </row>
    <row r="107" spans="1:13" ht="99.75" customHeight="1">
      <c r="A107" s="11"/>
      <c r="B107" s="15" t="s">
        <v>272</v>
      </c>
      <c r="C107" s="14" t="s">
        <v>165</v>
      </c>
      <c r="D107" s="11" t="s">
        <v>93</v>
      </c>
      <c r="E107" s="11" t="s">
        <v>14</v>
      </c>
      <c r="F107" s="28">
        <v>114</v>
      </c>
      <c r="G107" s="29">
        <f t="shared" si="4"/>
        <v>91.199999999999989</v>
      </c>
      <c r="H107" s="30">
        <f t="shared" si="5"/>
        <v>0.81428571428571428</v>
      </c>
      <c r="I107" s="30">
        <f t="shared" si="6"/>
        <v>59.442857142857143</v>
      </c>
      <c r="J107" s="14" t="s">
        <v>173</v>
      </c>
      <c r="K107" s="13"/>
      <c r="M107" s="53">
        <f t="shared" si="7"/>
        <v>0</v>
      </c>
    </row>
    <row r="108" spans="1:13" ht="99.75" customHeight="1">
      <c r="A108" s="11"/>
      <c r="B108" s="15" t="s">
        <v>15</v>
      </c>
      <c r="C108" s="14" t="s">
        <v>165</v>
      </c>
      <c r="D108" s="11" t="s">
        <v>123</v>
      </c>
      <c r="E108" s="11" t="s">
        <v>14</v>
      </c>
      <c r="F108" s="28">
        <v>38</v>
      </c>
      <c r="G108" s="29">
        <f t="shared" si="4"/>
        <v>30.4</v>
      </c>
      <c r="H108" s="30">
        <f t="shared" si="5"/>
        <v>0.27142857142857141</v>
      </c>
      <c r="I108" s="30">
        <f t="shared" si="6"/>
        <v>19.814285714285713</v>
      </c>
      <c r="J108" s="14"/>
      <c r="K108" s="13"/>
      <c r="M108" s="53">
        <f t="shared" si="7"/>
        <v>0</v>
      </c>
    </row>
    <row r="109" spans="1:13" ht="99.75" customHeight="1">
      <c r="A109" s="11"/>
      <c r="B109" s="15" t="s">
        <v>16</v>
      </c>
      <c r="C109" s="14" t="s">
        <v>165</v>
      </c>
      <c r="D109" s="11" t="s">
        <v>124</v>
      </c>
      <c r="E109" s="11" t="s">
        <v>14</v>
      </c>
      <c r="F109" s="28">
        <v>190</v>
      </c>
      <c r="G109" s="29">
        <f t="shared" si="4"/>
        <v>152</v>
      </c>
      <c r="H109" s="30">
        <f t="shared" si="5"/>
        <v>1.3571428571428572</v>
      </c>
      <c r="I109" s="30">
        <f t="shared" si="6"/>
        <v>99.071428571428569</v>
      </c>
      <c r="J109" s="14"/>
      <c r="K109" s="13"/>
      <c r="M109" s="53">
        <f t="shared" si="7"/>
        <v>0</v>
      </c>
    </row>
    <row r="110" spans="1:13" ht="99.75" customHeight="1">
      <c r="A110" s="11"/>
      <c r="B110" s="15" t="s">
        <v>17</v>
      </c>
      <c r="C110" s="14" t="s">
        <v>165</v>
      </c>
      <c r="D110" s="11" t="s">
        <v>125</v>
      </c>
      <c r="E110" s="11" t="s">
        <v>14</v>
      </c>
      <c r="F110" s="28">
        <v>152</v>
      </c>
      <c r="G110" s="29">
        <f t="shared" si="4"/>
        <v>121.6</v>
      </c>
      <c r="H110" s="30">
        <f t="shared" si="5"/>
        <v>1.0857142857142856</v>
      </c>
      <c r="I110" s="30">
        <f t="shared" si="6"/>
        <v>79.257142857142853</v>
      </c>
      <c r="J110" s="14" t="s">
        <v>173</v>
      </c>
      <c r="K110" s="13"/>
      <c r="M110" s="53">
        <f t="shared" si="7"/>
        <v>0</v>
      </c>
    </row>
    <row r="111" spans="1:13" ht="99.75" customHeight="1">
      <c r="A111" s="11"/>
      <c r="B111" s="15" t="s">
        <v>18</v>
      </c>
      <c r="C111" s="14" t="s">
        <v>165</v>
      </c>
      <c r="D111" s="11" t="s">
        <v>125</v>
      </c>
      <c r="E111" s="11" t="s">
        <v>14</v>
      </c>
      <c r="F111" s="28">
        <v>152</v>
      </c>
      <c r="G111" s="29">
        <f t="shared" si="4"/>
        <v>121.6</v>
      </c>
      <c r="H111" s="30">
        <f t="shared" si="5"/>
        <v>1.0857142857142856</v>
      </c>
      <c r="I111" s="30">
        <f t="shared" si="6"/>
        <v>79.257142857142853</v>
      </c>
      <c r="J111" s="14"/>
      <c r="K111" s="13"/>
      <c r="M111" s="53">
        <f t="shared" si="7"/>
        <v>0</v>
      </c>
    </row>
    <row r="112" spans="1:13" ht="99.75" customHeight="1">
      <c r="A112" s="11"/>
      <c r="B112" s="15" t="s">
        <v>19</v>
      </c>
      <c r="C112" s="14" t="s">
        <v>165</v>
      </c>
      <c r="D112" s="11" t="s">
        <v>126</v>
      </c>
      <c r="E112" s="11" t="s">
        <v>14</v>
      </c>
      <c r="F112" s="28">
        <v>38</v>
      </c>
      <c r="G112" s="29">
        <f t="shared" si="4"/>
        <v>30.4</v>
      </c>
      <c r="H112" s="30">
        <f t="shared" si="5"/>
        <v>0.27142857142857141</v>
      </c>
      <c r="I112" s="30">
        <f t="shared" si="6"/>
        <v>19.814285714285713</v>
      </c>
      <c r="J112" s="14" t="s">
        <v>173</v>
      </c>
      <c r="K112" s="13"/>
      <c r="M112" s="53">
        <f t="shared" si="7"/>
        <v>0</v>
      </c>
    </row>
    <row r="113" spans="1:13" ht="99.75" customHeight="1">
      <c r="A113" s="11"/>
      <c r="B113" s="15" t="s">
        <v>20</v>
      </c>
      <c r="C113" s="14" t="s">
        <v>165</v>
      </c>
      <c r="D113" s="11" t="s">
        <v>104</v>
      </c>
      <c r="E113" s="11" t="s">
        <v>14</v>
      </c>
      <c r="F113" s="28">
        <v>57</v>
      </c>
      <c r="G113" s="29">
        <f t="shared" si="4"/>
        <v>45.599999999999994</v>
      </c>
      <c r="H113" s="30">
        <f t="shared" si="5"/>
        <v>0.40714285714285714</v>
      </c>
      <c r="I113" s="30">
        <f t="shared" si="6"/>
        <v>29.721428571428572</v>
      </c>
      <c r="J113" s="14" t="s">
        <v>173</v>
      </c>
      <c r="K113" s="13"/>
      <c r="M113" s="53">
        <f t="shared" si="7"/>
        <v>0</v>
      </c>
    </row>
    <row r="114" spans="1:13" ht="99.75" customHeight="1">
      <c r="A114" s="11"/>
      <c r="B114" s="15" t="s">
        <v>21</v>
      </c>
      <c r="C114" s="14" t="s">
        <v>165</v>
      </c>
      <c r="D114" s="11" t="s">
        <v>127</v>
      </c>
      <c r="E114" s="11" t="s">
        <v>14</v>
      </c>
      <c r="F114" s="28">
        <v>57</v>
      </c>
      <c r="G114" s="29">
        <f t="shared" si="4"/>
        <v>45.599999999999994</v>
      </c>
      <c r="H114" s="30">
        <f t="shared" si="5"/>
        <v>0.40714285714285714</v>
      </c>
      <c r="I114" s="30">
        <f t="shared" si="6"/>
        <v>29.721428571428572</v>
      </c>
      <c r="J114" s="14" t="s">
        <v>173</v>
      </c>
      <c r="K114" s="13"/>
      <c r="M114" s="53">
        <f t="shared" si="7"/>
        <v>0</v>
      </c>
    </row>
    <row r="115" spans="1:13" ht="99.75" customHeight="1">
      <c r="A115" s="11"/>
      <c r="B115" s="15" t="s">
        <v>22</v>
      </c>
      <c r="C115" s="14" t="s">
        <v>165</v>
      </c>
      <c r="D115" s="11" t="s">
        <v>128</v>
      </c>
      <c r="E115" s="11" t="s">
        <v>14</v>
      </c>
      <c r="F115" s="28">
        <v>76</v>
      </c>
      <c r="G115" s="29">
        <f t="shared" si="4"/>
        <v>60.8</v>
      </c>
      <c r="H115" s="30">
        <f t="shared" si="5"/>
        <v>0.54285714285714282</v>
      </c>
      <c r="I115" s="30">
        <f t="shared" si="6"/>
        <v>39.628571428571426</v>
      </c>
      <c r="J115" s="14"/>
      <c r="K115" s="13"/>
      <c r="M115" s="53">
        <f t="shared" si="7"/>
        <v>0</v>
      </c>
    </row>
    <row r="116" spans="1:13" ht="99.75" customHeight="1">
      <c r="A116" s="11"/>
      <c r="B116" s="15" t="s">
        <v>23</v>
      </c>
      <c r="C116" s="14" t="s">
        <v>165</v>
      </c>
      <c r="D116" s="11" t="s">
        <v>129</v>
      </c>
      <c r="E116" s="11" t="s">
        <v>14</v>
      </c>
      <c r="F116" s="28">
        <v>76</v>
      </c>
      <c r="G116" s="29">
        <f t="shared" si="4"/>
        <v>60.8</v>
      </c>
      <c r="H116" s="30">
        <f t="shared" si="5"/>
        <v>0.54285714285714282</v>
      </c>
      <c r="I116" s="30">
        <f t="shared" si="6"/>
        <v>39.628571428571426</v>
      </c>
      <c r="J116" s="14"/>
      <c r="K116" s="13"/>
      <c r="M116" s="53">
        <f t="shared" si="7"/>
        <v>0</v>
      </c>
    </row>
    <row r="117" spans="1:13" ht="99.75" customHeight="1">
      <c r="A117" s="11"/>
      <c r="B117" s="15" t="s">
        <v>24</v>
      </c>
      <c r="C117" s="14" t="s">
        <v>165</v>
      </c>
      <c r="D117" s="11" t="s">
        <v>130</v>
      </c>
      <c r="E117" s="11" t="s">
        <v>14</v>
      </c>
      <c r="F117" s="28">
        <v>76</v>
      </c>
      <c r="G117" s="29">
        <f t="shared" si="4"/>
        <v>60.8</v>
      </c>
      <c r="H117" s="30">
        <f t="shared" si="5"/>
        <v>0.54285714285714282</v>
      </c>
      <c r="I117" s="30">
        <f t="shared" si="6"/>
        <v>39.628571428571426</v>
      </c>
      <c r="J117" s="14" t="s">
        <v>173</v>
      </c>
      <c r="K117" s="13"/>
      <c r="M117" s="53">
        <f t="shared" si="7"/>
        <v>0</v>
      </c>
    </row>
    <row r="118" spans="1:13" ht="99.75" customHeight="1">
      <c r="A118" s="11"/>
      <c r="B118" s="15" t="s">
        <v>25</v>
      </c>
      <c r="C118" s="14" t="s">
        <v>165</v>
      </c>
      <c r="D118" s="11" t="s">
        <v>131</v>
      </c>
      <c r="E118" s="11" t="s">
        <v>14</v>
      </c>
      <c r="F118" s="28">
        <v>95</v>
      </c>
      <c r="G118" s="29">
        <f t="shared" si="4"/>
        <v>76</v>
      </c>
      <c r="H118" s="30">
        <f t="shared" si="5"/>
        <v>0.6785714285714286</v>
      </c>
      <c r="I118" s="30">
        <f t="shared" si="6"/>
        <v>49.535714285714285</v>
      </c>
      <c r="J118" s="14"/>
      <c r="K118" s="13"/>
      <c r="M118" s="53">
        <f t="shared" si="7"/>
        <v>0</v>
      </c>
    </row>
    <row r="119" spans="1:13" ht="99.75" customHeight="1">
      <c r="A119" s="11"/>
      <c r="B119" s="15" t="s">
        <v>26</v>
      </c>
      <c r="C119" s="14" t="s">
        <v>165</v>
      </c>
      <c r="D119" s="11" t="s">
        <v>132</v>
      </c>
      <c r="E119" s="11" t="s">
        <v>14</v>
      </c>
      <c r="F119" s="28">
        <v>95</v>
      </c>
      <c r="G119" s="29">
        <f t="shared" si="4"/>
        <v>76</v>
      </c>
      <c r="H119" s="30">
        <f t="shared" si="5"/>
        <v>0.6785714285714286</v>
      </c>
      <c r="I119" s="30">
        <f t="shared" si="6"/>
        <v>49.535714285714285</v>
      </c>
      <c r="J119" s="14"/>
      <c r="K119" s="13"/>
      <c r="M119" s="53">
        <f t="shared" si="7"/>
        <v>0</v>
      </c>
    </row>
    <row r="120" spans="1:13" ht="99.75" customHeight="1">
      <c r="A120" s="11"/>
      <c r="B120" s="15" t="s">
        <v>27</v>
      </c>
      <c r="C120" s="14" t="s">
        <v>165</v>
      </c>
      <c r="D120" s="11" t="s">
        <v>133</v>
      </c>
      <c r="E120" s="11" t="s">
        <v>14</v>
      </c>
      <c r="F120" s="28">
        <v>57</v>
      </c>
      <c r="G120" s="29">
        <f t="shared" si="4"/>
        <v>45.599999999999994</v>
      </c>
      <c r="H120" s="30">
        <f t="shared" si="5"/>
        <v>0.40714285714285714</v>
      </c>
      <c r="I120" s="30">
        <f t="shared" si="6"/>
        <v>29.721428571428572</v>
      </c>
      <c r="J120" s="14" t="s">
        <v>173</v>
      </c>
      <c r="K120" s="13"/>
      <c r="M120" s="53">
        <f t="shared" si="7"/>
        <v>0</v>
      </c>
    </row>
    <row r="121" spans="1:13" ht="99.75" customHeight="1">
      <c r="A121" s="11"/>
      <c r="B121" s="15" t="s">
        <v>28</v>
      </c>
      <c r="C121" s="14" t="s">
        <v>165</v>
      </c>
      <c r="D121" s="11" t="s">
        <v>134</v>
      </c>
      <c r="E121" s="11" t="s">
        <v>14</v>
      </c>
      <c r="F121" s="28">
        <v>76</v>
      </c>
      <c r="G121" s="29">
        <f t="shared" si="4"/>
        <v>60.8</v>
      </c>
      <c r="H121" s="30">
        <f t="shared" si="5"/>
        <v>0.54285714285714282</v>
      </c>
      <c r="I121" s="30">
        <f t="shared" si="6"/>
        <v>39.628571428571426</v>
      </c>
      <c r="J121" s="14"/>
      <c r="K121" s="13"/>
      <c r="M121" s="53">
        <f t="shared" si="7"/>
        <v>0</v>
      </c>
    </row>
    <row r="122" spans="1:13" ht="99.75" customHeight="1">
      <c r="A122" s="11"/>
      <c r="B122" s="15" t="s">
        <v>29</v>
      </c>
      <c r="C122" s="14" t="s">
        <v>165</v>
      </c>
      <c r="D122" s="11" t="s">
        <v>135</v>
      </c>
      <c r="E122" s="11" t="s">
        <v>14</v>
      </c>
      <c r="F122" s="28">
        <v>38</v>
      </c>
      <c r="G122" s="29">
        <f t="shared" si="4"/>
        <v>30.4</v>
      </c>
      <c r="H122" s="30">
        <f t="shared" si="5"/>
        <v>0.27142857142857141</v>
      </c>
      <c r="I122" s="30">
        <f t="shared" si="6"/>
        <v>19.814285714285713</v>
      </c>
      <c r="J122" s="14"/>
      <c r="K122" s="13"/>
      <c r="M122" s="53">
        <f t="shared" si="7"/>
        <v>0</v>
      </c>
    </row>
    <row r="123" spans="1:13" ht="99.75" customHeight="1">
      <c r="A123" s="11"/>
      <c r="B123" s="15" t="s">
        <v>30</v>
      </c>
      <c r="C123" s="14" t="s">
        <v>167</v>
      </c>
      <c r="D123" s="11" t="s">
        <v>136</v>
      </c>
      <c r="E123" s="11" t="s">
        <v>14</v>
      </c>
      <c r="F123" s="28">
        <v>38</v>
      </c>
      <c r="G123" s="29">
        <f t="shared" si="4"/>
        <v>30.4</v>
      </c>
      <c r="H123" s="30">
        <f t="shared" si="5"/>
        <v>0.27142857142857141</v>
      </c>
      <c r="I123" s="30">
        <f t="shared" si="6"/>
        <v>19.814285714285713</v>
      </c>
      <c r="J123" s="14"/>
      <c r="K123" s="13"/>
      <c r="M123" s="53">
        <f t="shared" si="7"/>
        <v>0</v>
      </c>
    </row>
    <row r="124" spans="1:13" ht="99.75" customHeight="1">
      <c r="A124" s="11"/>
      <c r="B124" s="15" t="s">
        <v>31</v>
      </c>
      <c r="C124" s="14" t="s">
        <v>165</v>
      </c>
      <c r="D124" s="11" t="s">
        <v>136</v>
      </c>
      <c r="E124" s="11" t="s">
        <v>14</v>
      </c>
      <c r="F124" s="28">
        <v>38</v>
      </c>
      <c r="G124" s="29">
        <f t="shared" si="4"/>
        <v>30.4</v>
      </c>
      <c r="H124" s="30">
        <f t="shared" si="5"/>
        <v>0.27142857142857141</v>
      </c>
      <c r="I124" s="30">
        <f t="shared" si="6"/>
        <v>19.814285714285713</v>
      </c>
      <c r="J124" s="14"/>
      <c r="K124" s="13"/>
      <c r="M124" s="53">
        <f t="shared" si="7"/>
        <v>0</v>
      </c>
    </row>
    <row r="125" spans="1:13" ht="99.75" customHeight="1">
      <c r="A125" s="11"/>
      <c r="B125" s="15" t="s">
        <v>32</v>
      </c>
      <c r="C125" s="14" t="s">
        <v>167</v>
      </c>
      <c r="D125" s="11" t="s">
        <v>137</v>
      </c>
      <c r="E125" s="11" t="s">
        <v>14</v>
      </c>
      <c r="F125" s="28">
        <v>38</v>
      </c>
      <c r="G125" s="29">
        <f t="shared" si="4"/>
        <v>30.4</v>
      </c>
      <c r="H125" s="30">
        <f t="shared" si="5"/>
        <v>0.27142857142857141</v>
      </c>
      <c r="I125" s="30">
        <f t="shared" si="6"/>
        <v>19.814285714285713</v>
      </c>
      <c r="J125" s="14"/>
      <c r="K125" s="13"/>
      <c r="M125" s="53">
        <f t="shared" si="7"/>
        <v>0</v>
      </c>
    </row>
    <row r="126" spans="1:13" ht="99.75" customHeight="1">
      <c r="A126" s="11"/>
      <c r="B126" s="15" t="s">
        <v>33</v>
      </c>
      <c r="C126" s="14" t="s">
        <v>165</v>
      </c>
      <c r="D126" s="11" t="s">
        <v>137</v>
      </c>
      <c r="E126" s="11" t="s">
        <v>14</v>
      </c>
      <c r="F126" s="28">
        <v>38</v>
      </c>
      <c r="G126" s="29">
        <f t="shared" si="4"/>
        <v>30.4</v>
      </c>
      <c r="H126" s="30">
        <f t="shared" si="5"/>
        <v>0.27142857142857141</v>
      </c>
      <c r="I126" s="30">
        <f t="shared" si="6"/>
        <v>19.814285714285713</v>
      </c>
      <c r="J126" s="14"/>
      <c r="K126" s="13"/>
      <c r="M126" s="53">
        <f t="shared" si="7"/>
        <v>0</v>
      </c>
    </row>
    <row r="127" spans="1:13" ht="99.75" customHeight="1">
      <c r="A127" s="11"/>
      <c r="B127" s="15" t="s">
        <v>34</v>
      </c>
      <c r="C127" s="14" t="s">
        <v>167</v>
      </c>
      <c r="D127" s="11" t="s">
        <v>138</v>
      </c>
      <c r="E127" s="11" t="s">
        <v>14</v>
      </c>
      <c r="F127" s="28">
        <v>38</v>
      </c>
      <c r="G127" s="29">
        <f t="shared" si="4"/>
        <v>30.4</v>
      </c>
      <c r="H127" s="30">
        <f t="shared" si="5"/>
        <v>0.27142857142857141</v>
      </c>
      <c r="I127" s="30">
        <f t="shared" si="6"/>
        <v>19.814285714285713</v>
      </c>
      <c r="J127" s="14"/>
      <c r="K127" s="13"/>
      <c r="M127" s="53">
        <f t="shared" si="7"/>
        <v>0</v>
      </c>
    </row>
    <row r="128" spans="1:13" ht="99.75" customHeight="1">
      <c r="A128" s="11"/>
      <c r="B128" s="15" t="s">
        <v>35</v>
      </c>
      <c r="C128" s="14" t="s">
        <v>165</v>
      </c>
      <c r="D128" s="11" t="s">
        <v>139</v>
      </c>
      <c r="E128" s="11" t="s">
        <v>14</v>
      </c>
      <c r="F128" s="28">
        <v>38</v>
      </c>
      <c r="G128" s="29">
        <f t="shared" si="4"/>
        <v>30.4</v>
      </c>
      <c r="H128" s="30">
        <f t="shared" si="5"/>
        <v>0.27142857142857141</v>
      </c>
      <c r="I128" s="30">
        <f t="shared" si="6"/>
        <v>19.814285714285713</v>
      </c>
      <c r="J128" s="14"/>
      <c r="K128" s="13"/>
      <c r="M128" s="53">
        <f t="shared" si="7"/>
        <v>0</v>
      </c>
    </row>
    <row r="129" spans="1:13" ht="99.75" customHeight="1">
      <c r="A129" s="11"/>
      <c r="B129" s="15" t="s">
        <v>36</v>
      </c>
      <c r="C129" s="14" t="s">
        <v>168</v>
      </c>
      <c r="D129" s="11" t="s">
        <v>121</v>
      </c>
      <c r="E129" s="11" t="s">
        <v>14</v>
      </c>
      <c r="F129" s="28">
        <v>38</v>
      </c>
      <c r="G129" s="29">
        <f t="shared" si="4"/>
        <v>30.4</v>
      </c>
      <c r="H129" s="30">
        <f t="shared" si="5"/>
        <v>0.27142857142857141</v>
      </c>
      <c r="I129" s="30">
        <f t="shared" si="6"/>
        <v>19.814285714285713</v>
      </c>
      <c r="J129" s="14"/>
      <c r="K129" s="13"/>
      <c r="M129" s="53">
        <f t="shared" si="7"/>
        <v>0</v>
      </c>
    </row>
    <row r="130" spans="1:13" ht="99.75" customHeight="1">
      <c r="A130" s="11"/>
      <c r="B130" s="15" t="s">
        <v>37</v>
      </c>
      <c r="C130" s="14" t="s">
        <v>167</v>
      </c>
      <c r="D130" s="11" t="s">
        <v>140</v>
      </c>
      <c r="E130" s="11" t="s">
        <v>14</v>
      </c>
      <c r="F130" s="28">
        <v>38</v>
      </c>
      <c r="G130" s="29">
        <f t="shared" si="4"/>
        <v>30.4</v>
      </c>
      <c r="H130" s="30">
        <f t="shared" si="5"/>
        <v>0.27142857142857141</v>
      </c>
      <c r="I130" s="30">
        <f t="shared" si="6"/>
        <v>19.814285714285713</v>
      </c>
      <c r="J130" s="14"/>
      <c r="K130" s="13"/>
      <c r="M130" s="53">
        <f t="shared" si="7"/>
        <v>0</v>
      </c>
    </row>
    <row r="131" spans="1:13" ht="99.75" customHeight="1">
      <c r="A131" s="11"/>
      <c r="B131" s="15" t="s">
        <v>38</v>
      </c>
      <c r="C131" s="14" t="s">
        <v>168</v>
      </c>
      <c r="D131" s="11" t="s">
        <v>140</v>
      </c>
      <c r="E131" s="11" t="s">
        <v>14</v>
      </c>
      <c r="F131" s="28">
        <v>57</v>
      </c>
      <c r="G131" s="29">
        <f t="shared" si="4"/>
        <v>45.599999999999994</v>
      </c>
      <c r="H131" s="30">
        <f t="shared" si="5"/>
        <v>0.40714285714285714</v>
      </c>
      <c r="I131" s="30">
        <f t="shared" si="6"/>
        <v>29.721428571428572</v>
      </c>
      <c r="J131" s="14"/>
      <c r="K131" s="13"/>
      <c r="M131" s="53">
        <f t="shared" si="7"/>
        <v>0</v>
      </c>
    </row>
    <row r="132" spans="1:13" ht="99.75" customHeight="1">
      <c r="A132" s="11"/>
      <c r="B132" s="15" t="s">
        <v>39</v>
      </c>
      <c r="C132" s="14" t="s">
        <v>165</v>
      </c>
      <c r="D132" s="11" t="s">
        <v>140</v>
      </c>
      <c r="E132" s="11" t="s">
        <v>14</v>
      </c>
      <c r="F132" s="28">
        <v>57</v>
      </c>
      <c r="G132" s="29">
        <f t="shared" si="4"/>
        <v>45.599999999999994</v>
      </c>
      <c r="H132" s="30">
        <f t="shared" si="5"/>
        <v>0.40714285714285714</v>
      </c>
      <c r="I132" s="30">
        <f t="shared" si="6"/>
        <v>29.721428571428572</v>
      </c>
      <c r="J132" s="14"/>
      <c r="K132" s="13"/>
      <c r="M132" s="53">
        <f t="shared" si="7"/>
        <v>0</v>
      </c>
    </row>
    <row r="133" spans="1:13" ht="99.75" customHeight="1">
      <c r="A133" s="11"/>
      <c r="B133" s="15" t="s">
        <v>40</v>
      </c>
      <c r="C133" s="14" t="s">
        <v>165</v>
      </c>
      <c r="D133" s="11" t="s">
        <v>141</v>
      </c>
      <c r="E133" s="11" t="s">
        <v>14</v>
      </c>
      <c r="F133" s="28">
        <v>38</v>
      </c>
      <c r="G133" s="29">
        <f t="shared" si="4"/>
        <v>30.4</v>
      </c>
      <c r="H133" s="30">
        <f t="shared" si="5"/>
        <v>0.27142857142857141</v>
      </c>
      <c r="I133" s="30">
        <f t="shared" si="6"/>
        <v>19.814285714285713</v>
      </c>
      <c r="J133" s="14"/>
      <c r="K133" s="13"/>
      <c r="M133" s="53">
        <f t="shared" si="7"/>
        <v>0</v>
      </c>
    </row>
    <row r="134" spans="1:13" ht="99.75" customHeight="1">
      <c r="A134" s="11"/>
      <c r="B134" s="15" t="s">
        <v>41</v>
      </c>
      <c r="C134" s="14" t="s">
        <v>165</v>
      </c>
      <c r="D134" s="11" t="s">
        <v>141</v>
      </c>
      <c r="E134" s="11" t="s">
        <v>14</v>
      </c>
      <c r="F134" s="28">
        <v>38</v>
      </c>
      <c r="G134" s="29">
        <f t="shared" si="4"/>
        <v>30.4</v>
      </c>
      <c r="H134" s="30">
        <f t="shared" si="5"/>
        <v>0.27142857142857141</v>
      </c>
      <c r="I134" s="30">
        <f t="shared" si="6"/>
        <v>19.814285714285713</v>
      </c>
      <c r="J134" s="14"/>
      <c r="K134" s="13"/>
      <c r="M134" s="53">
        <f t="shared" si="7"/>
        <v>0</v>
      </c>
    </row>
    <row r="135" spans="1:13" ht="99.75" customHeight="1">
      <c r="A135" s="11"/>
      <c r="B135" s="15" t="s">
        <v>42</v>
      </c>
      <c r="C135" s="14" t="s">
        <v>168</v>
      </c>
      <c r="D135" s="11" t="s">
        <v>141</v>
      </c>
      <c r="E135" s="11" t="s">
        <v>14</v>
      </c>
      <c r="F135" s="28">
        <v>38</v>
      </c>
      <c r="G135" s="29">
        <f t="shared" si="4"/>
        <v>30.4</v>
      </c>
      <c r="H135" s="30">
        <f t="shared" si="5"/>
        <v>0.27142857142857141</v>
      </c>
      <c r="I135" s="30">
        <f t="shared" si="6"/>
        <v>19.814285714285713</v>
      </c>
      <c r="J135" s="14"/>
      <c r="K135" s="13"/>
      <c r="M135" s="53">
        <f t="shared" si="7"/>
        <v>0</v>
      </c>
    </row>
    <row r="136" spans="1:13" ht="99.75" customHeight="1">
      <c r="A136" s="11"/>
      <c r="B136" s="15" t="s">
        <v>43</v>
      </c>
      <c r="C136" s="14" t="s">
        <v>167</v>
      </c>
      <c r="D136" s="11" t="s">
        <v>142</v>
      </c>
      <c r="E136" s="11" t="s">
        <v>14</v>
      </c>
      <c r="F136" s="28">
        <v>38</v>
      </c>
      <c r="G136" s="29">
        <f t="shared" si="4"/>
        <v>30.4</v>
      </c>
      <c r="H136" s="30">
        <f t="shared" si="5"/>
        <v>0.27142857142857141</v>
      </c>
      <c r="I136" s="30">
        <f t="shared" si="6"/>
        <v>19.814285714285713</v>
      </c>
      <c r="J136" s="14"/>
      <c r="K136" s="13"/>
      <c r="M136" s="53">
        <f t="shared" si="7"/>
        <v>0</v>
      </c>
    </row>
    <row r="137" spans="1:13" ht="99.75" customHeight="1">
      <c r="A137" s="11"/>
      <c r="B137" s="15" t="s">
        <v>44</v>
      </c>
      <c r="C137" s="14" t="s">
        <v>165</v>
      </c>
      <c r="D137" s="11" t="s">
        <v>137</v>
      </c>
      <c r="E137" s="11" t="s">
        <v>14</v>
      </c>
      <c r="F137" s="28">
        <v>38</v>
      </c>
      <c r="G137" s="29">
        <f t="shared" si="4"/>
        <v>30.4</v>
      </c>
      <c r="H137" s="30">
        <f t="shared" si="5"/>
        <v>0.27142857142857141</v>
      </c>
      <c r="I137" s="30">
        <f t="shared" si="6"/>
        <v>19.814285714285713</v>
      </c>
      <c r="J137" s="14"/>
      <c r="K137" s="13"/>
      <c r="M137" s="53">
        <f t="shared" si="7"/>
        <v>0</v>
      </c>
    </row>
    <row r="138" spans="1:13" ht="99.75" customHeight="1">
      <c r="A138" s="11"/>
      <c r="B138" s="15" t="s">
        <v>45</v>
      </c>
      <c r="C138" s="14" t="s">
        <v>165</v>
      </c>
      <c r="D138" s="11" t="s">
        <v>140</v>
      </c>
      <c r="E138" s="11" t="s">
        <v>14</v>
      </c>
      <c r="F138" s="28">
        <v>38</v>
      </c>
      <c r="G138" s="29">
        <f t="shared" ref="G138:G163" si="8">F138/100*80</f>
        <v>30.4</v>
      </c>
      <c r="H138" s="30">
        <f t="shared" ref="H138:H163" si="9">F138/$L$4</f>
        <v>0.27142857142857141</v>
      </c>
      <c r="I138" s="30">
        <f t="shared" ref="I138:I163" si="10">H138*$L$5</f>
        <v>19.814285714285713</v>
      </c>
      <c r="J138" s="14"/>
      <c r="K138" s="13"/>
      <c r="M138" s="53">
        <f t="shared" ref="M138:M163" si="11">H138*K138</f>
        <v>0</v>
      </c>
    </row>
    <row r="139" spans="1:13" ht="99.75" customHeight="1">
      <c r="A139" s="11"/>
      <c r="B139" s="15" t="s">
        <v>46</v>
      </c>
      <c r="C139" s="14" t="s">
        <v>168</v>
      </c>
      <c r="D139" s="11" t="s">
        <v>72</v>
      </c>
      <c r="E139" s="11" t="s">
        <v>14</v>
      </c>
      <c r="F139" s="28">
        <v>38</v>
      </c>
      <c r="G139" s="29">
        <f t="shared" si="8"/>
        <v>30.4</v>
      </c>
      <c r="H139" s="30">
        <f t="shared" si="9"/>
        <v>0.27142857142857141</v>
      </c>
      <c r="I139" s="30">
        <f t="shared" si="10"/>
        <v>19.814285714285713</v>
      </c>
      <c r="J139" s="14"/>
      <c r="K139" s="13"/>
      <c r="M139" s="53">
        <f t="shared" si="11"/>
        <v>0</v>
      </c>
    </row>
    <row r="140" spans="1:13" ht="99.75" customHeight="1">
      <c r="A140" s="11"/>
      <c r="B140" s="15" t="s">
        <v>47</v>
      </c>
      <c r="C140" s="14" t="s">
        <v>165</v>
      </c>
      <c r="D140" s="11" t="s">
        <v>72</v>
      </c>
      <c r="E140" s="11" t="s">
        <v>14</v>
      </c>
      <c r="F140" s="28">
        <v>38</v>
      </c>
      <c r="G140" s="29">
        <f t="shared" si="8"/>
        <v>30.4</v>
      </c>
      <c r="H140" s="30">
        <f t="shared" si="9"/>
        <v>0.27142857142857141</v>
      </c>
      <c r="I140" s="30">
        <f t="shared" si="10"/>
        <v>19.814285714285713</v>
      </c>
      <c r="J140" s="14"/>
      <c r="K140" s="13"/>
      <c r="M140" s="53">
        <f t="shared" si="11"/>
        <v>0</v>
      </c>
    </row>
    <row r="141" spans="1:13" ht="99.75" customHeight="1">
      <c r="A141" s="11"/>
      <c r="B141" s="15" t="s">
        <v>48</v>
      </c>
      <c r="C141" s="14" t="s">
        <v>165</v>
      </c>
      <c r="D141" s="11" t="s">
        <v>143</v>
      </c>
      <c r="E141" s="11" t="s">
        <v>14</v>
      </c>
      <c r="F141" s="28">
        <v>38</v>
      </c>
      <c r="G141" s="29">
        <f t="shared" si="8"/>
        <v>30.4</v>
      </c>
      <c r="H141" s="30">
        <f t="shared" si="9"/>
        <v>0.27142857142857141</v>
      </c>
      <c r="I141" s="30">
        <f t="shared" si="10"/>
        <v>19.814285714285713</v>
      </c>
      <c r="J141" s="14"/>
      <c r="K141" s="13"/>
      <c r="M141" s="53">
        <f t="shared" si="11"/>
        <v>0</v>
      </c>
    </row>
    <row r="142" spans="1:13" ht="99.75" customHeight="1">
      <c r="A142" s="11"/>
      <c r="B142" s="15" t="s">
        <v>49</v>
      </c>
      <c r="C142" s="14" t="s">
        <v>165</v>
      </c>
      <c r="D142" s="11" t="s">
        <v>144</v>
      </c>
      <c r="E142" s="11" t="s">
        <v>14</v>
      </c>
      <c r="F142" s="28">
        <v>38</v>
      </c>
      <c r="G142" s="29">
        <f t="shared" si="8"/>
        <v>30.4</v>
      </c>
      <c r="H142" s="30">
        <f t="shared" si="9"/>
        <v>0.27142857142857141</v>
      </c>
      <c r="I142" s="30">
        <f t="shared" si="10"/>
        <v>19.814285714285713</v>
      </c>
      <c r="J142" s="14"/>
      <c r="K142" s="13"/>
      <c r="M142" s="53">
        <f t="shared" si="11"/>
        <v>0</v>
      </c>
    </row>
    <row r="143" spans="1:13" ht="99.75" customHeight="1">
      <c r="A143" s="11"/>
      <c r="B143" s="15" t="s">
        <v>50</v>
      </c>
      <c r="C143" s="14" t="s">
        <v>165</v>
      </c>
      <c r="D143" s="11" t="s">
        <v>145</v>
      </c>
      <c r="E143" s="11" t="s">
        <v>14</v>
      </c>
      <c r="F143" s="28">
        <v>38</v>
      </c>
      <c r="G143" s="29">
        <f t="shared" si="8"/>
        <v>30.4</v>
      </c>
      <c r="H143" s="30">
        <f t="shared" si="9"/>
        <v>0.27142857142857141</v>
      </c>
      <c r="I143" s="30">
        <f t="shared" si="10"/>
        <v>19.814285714285713</v>
      </c>
      <c r="J143" s="14"/>
      <c r="K143" s="13"/>
      <c r="M143" s="53">
        <f t="shared" si="11"/>
        <v>0</v>
      </c>
    </row>
    <row r="144" spans="1:13" ht="99.75" customHeight="1">
      <c r="A144" s="11"/>
      <c r="B144" s="15" t="s">
        <v>51</v>
      </c>
      <c r="C144" s="14" t="s">
        <v>167</v>
      </c>
      <c r="D144" s="11" t="s">
        <v>146</v>
      </c>
      <c r="E144" s="11" t="s">
        <v>14</v>
      </c>
      <c r="F144" s="28">
        <v>76</v>
      </c>
      <c r="G144" s="29">
        <f t="shared" si="8"/>
        <v>60.8</v>
      </c>
      <c r="H144" s="30">
        <f t="shared" si="9"/>
        <v>0.54285714285714282</v>
      </c>
      <c r="I144" s="30">
        <f t="shared" si="10"/>
        <v>39.628571428571426</v>
      </c>
      <c r="J144" s="14"/>
      <c r="K144" s="13"/>
      <c r="M144" s="53">
        <f t="shared" si="11"/>
        <v>0</v>
      </c>
    </row>
    <row r="145" spans="1:13" ht="99.75" customHeight="1">
      <c r="A145" s="11"/>
      <c r="B145" s="15" t="s">
        <v>52</v>
      </c>
      <c r="C145" s="14" t="s">
        <v>167</v>
      </c>
      <c r="D145" s="11" t="s">
        <v>137</v>
      </c>
      <c r="E145" s="11" t="s">
        <v>14</v>
      </c>
      <c r="F145" s="28">
        <v>38</v>
      </c>
      <c r="G145" s="29">
        <f t="shared" si="8"/>
        <v>30.4</v>
      </c>
      <c r="H145" s="30">
        <f t="shared" si="9"/>
        <v>0.27142857142857141</v>
      </c>
      <c r="I145" s="30">
        <f t="shared" si="10"/>
        <v>19.814285714285713</v>
      </c>
      <c r="J145" s="14"/>
      <c r="K145" s="13"/>
      <c r="M145" s="53">
        <f t="shared" si="11"/>
        <v>0</v>
      </c>
    </row>
    <row r="146" spans="1:13" ht="99.75" customHeight="1">
      <c r="A146" s="11"/>
      <c r="B146" s="15" t="s">
        <v>53</v>
      </c>
      <c r="C146" s="14" t="s">
        <v>165</v>
      </c>
      <c r="D146" s="11" t="s">
        <v>137</v>
      </c>
      <c r="E146" s="11" t="s">
        <v>14</v>
      </c>
      <c r="F146" s="28">
        <v>38</v>
      </c>
      <c r="G146" s="29">
        <f t="shared" si="8"/>
        <v>30.4</v>
      </c>
      <c r="H146" s="30">
        <f t="shared" si="9"/>
        <v>0.27142857142857141</v>
      </c>
      <c r="I146" s="30">
        <f t="shared" si="10"/>
        <v>19.814285714285713</v>
      </c>
      <c r="J146" s="14"/>
      <c r="K146" s="13"/>
      <c r="M146" s="53">
        <f t="shared" si="11"/>
        <v>0</v>
      </c>
    </row>
    <row r="147" spans="1:13" ht="99.75" customHeight="1">
      <c r="A147" s="11"/>
      <c r="B147" s="15" t="s">
        <v>54</v>
      </c>
      <c r="C147" s="14" t="s">
        <v>165</v>
      </c>
      <c r="D147" s="11" t="s">
        <v>85</v>
      </c>
      <c r="E147" s="11" t="s">
        <v>14</v>
      </c>
      <c r="F147" s="28">
        <v>38</v>
      </c>
      <c r="G147" s="29">
        <f t="shared" si="8"/>
        <v>30.4</v>
      </c>
      <c r="H147" s="30">
        <f t="shared" si="9"/>
        <v>0.27142857142857141</v>
      </c>
      <c r="I147" s="30">
        <f t="shared" si="10"/>
        <v>19.814285714285713</v>
      </c>
      <c r="J147" s="14"/>
      <c r="K147" s="13"/>
      <c r="M147" s="53">
        <f t="shared" si="11"/>
        <v>0</v>
      </c>
    </row>
    <row r="148" spans="1:13" ht="99.75" customHeight="1">
      <c r="A148" s="11"/>
      <c r="B148" s="15" t="s">
        <v>55</v>
      </c>
      <c r="C148" s="14" t="s">
        <v>165</v>
      </c>
      <c r="D148" s="11" t="s">
        <v>147</v>
      </c>
      <c r="E148" s="11" t="s">
        <v>14</v>
      </c>
      <c r="F148" s="28">
        <v>38</v>
      </c>
      <c r="G148" s="29">
        <f t="shared" si="8"/>
        <v>30.4</v>
      </c>
      <c r="H148" s="30">
        <f t="shared" si="9"/>
        <v>0.27142857142857141</v>
      </c>
      <c r="I148" s="30">
        <f t="shared" si="10"/>
        <v>19.814285714285713</v>
      </c>
      <c r="J148" s="14"/>
      <c r="K148" s="13"/>
      <c r="M148" s="53">
        <f t="shared" si="11"/>
        <v>0</v>
      </c>
    </row>
    <row r="149" spans="1:13" ht="99.75" customHeight="1">
      <c r="A149" s="11"/>
      <c r="B149" s="15" t="s">
        <v>56</v>
      </c>
      <c r="C149" s="14" t="s">
        <v>168</v>
      </c>
      <c r="D149" s="11" t="s">
        <v>148</v>
      </c>
      <c r="E149" s="11" t="s">
        <v>14</v>
      </c>
      <c r="F149" s="28">
        <v>38</v>
      </c>
      <c r="G149" s="29">
        <f t="shared" si="8"/>
        <v>30.4</v>
      </c>
      <c r="H149" s="30">
        <f t="shared" si="9"/>
        <v>0.27142857142857141</v>
      </c>
      <c r="I149" s="30">
        <f t="shared" si="10"/>
        <v>19.814285714285713</v>
      </c>
      <c r="J149" s="14"/>
      <c r="K149" s="13"/>
      <c r="M149" s="53">
        <f t="shared" si="11"/>
        <v>0</v>
      </c>
    </row>
    <row r="150" spans="1:13" ht="99.75" customHeight="1">
      <c r="A150" s="11"/>
      <c r="B150" s="15" t="s">
        <v>57</v>
      </c>
      <c r="C150" s="14" t="s">
        <v>165</v>
      </c>
      <c r="D150" s="11" t="s">
        <v>148</v>
      </c>
      <c r="E150" s="11" t="s">
        <v>14</v>
      </c>
      <c r="F150" s="28">
        <v>38</v>
      </c>
      <c r="G150" s="29">
        <f t="shared" si="8"/>
        <v>30.4</v>
      </c>
      <c r="H150" s="30">
        <f t="shared" si="9"/>
        <v>0.27142857142857141</v>
      </c>
      <c r="I150" s="30">
        <f t="shared" si="10"/>
        <v>19.814285714285713</v>
      </c>
      <c r="J150" s="14"/>
      <c r="K150" s="13"/>
      <c r="M150" s="53">
        <f t="shared" si="11"/>
        <v>0</v>
      </c>
    </row>
    <row r="151" spans="1:13" ht="99.75" customHeight="1">
      <c r="A151" s="11"/>
      <c r="B151" s="15" t="s">
        <v>58</v>
      </c>
      <c r="C151" s="14" t="s">
        <v>165</v>
      </c>
      <c r="D151" s="11" t="s">
        <v>93</v>
      </c>
      <c r="E151" s="11" t="s">
        <v>14</v>
      </c>
      <c r="F151" s="28">
        <v>76</v>
      </c>
      <c r="G151" s="29">
        <f t="shared" si="8"/>
        <v>60.8</v>
      </c>
      <c r="H151" s="30">
        <f t="shared" si="9"/>
        <v>0.54285714285714282</v>
      </c>
      <c r="I151" s="30">
        <f t="shared" si="10"/>
        <v>39.628571428571426</v>
      </c>
      <c r="J151" s="14"/>
      <c r="K151" s="13"/>
      <c r="M151" s="53">
        <f t="shared" si="11"/>
        <v>0</v>
      </c>
    </row>
    <row r="152" spans="1:13" ht="99.75" customHeight="1">
      <c r="A152" s="11"/>
      <c r="B152" s="15" t="s">
        <v>59</v>
      </c>
      <c r="C152" s="14" t="s">
        <v>166</v>
      </c>
      <c r="D152" s="11" t="s">
        <v>93</v>
      </c>
      <c r="E152" s="11" t="s">
        <v>14</v>
      </c>
      <c r="F152" s="28">
        <v>76</v>
      </c>
      <c r="G152" s="29">
        <f t="shared" si="8"/>
        <v>60.8</v>
      </c>
      <c r="H152" s="30">
        <f t="shared" si="9"/>
        <v>0.54285714285714282</v>
      </c>
      <c r="I152" s="30">
        <f t="shared" si="10"/>
        <v>39.628571428571426</v>
      </c>
      <c r="J152" s="14"/>
      <c r="K152" s="13"/>
      <c r="M152" s="53">
        <f t="shared" si="11"/>
        <v>0</v>
      </c>
    </row>
    <row r="153" spans="1:13" ht="99.75" customHeight="1">
      <c r="A153" s="11"/>
      <c r="B153" s="15" t="s">
        <v>60</v>
      </c>
      <c r="C153" s="14" t="s">
        <v>165</v>
      </c>
      <c r="D153" s="11" t="s">
        <v>137</v>
      </c>
      <c r="E153" s="11" t="s">
        <v>14</v>
      </c>
      <c r="F153" s="28">
        <v>38</v>
      </c>
      <c r="G153" s="29">
        <f t="shared" si="8"/>
        <v>30.4</v>
      </c>
      <c r="H153" s="30">
        <f t="shared" si="9"/>
        <v>0.27142857142857141</v>
      </c>
      <c r="I153" s="30">
        <f t="shared" si="10"/>
        <v>19.814285714285713</v>
      </c>
      <c r="J153" s="14"/>
      <c r="K153" s="13"/>
      <c r="M153" s="53">
        <f t="shared" si="11"/>
        <v>0</v>
      </c>
    </row>
    <row r="154" spans="1:13" ht="99.75" customHeight="1">
      <c r="A154" s="11"/>
      <c r="B154" s="15" t="s">
        <v>61</v>
      </c>
      <c r="C154" s="14" t="s">
        <v>166</v>
      </c>
      <c r="D154" s="11" t="s">
        <v>147</v>
      </c>
      <c r="E154" s="11" t="s">
        <v>14</v>
      </c>
      <c r="F154" s="28">
        <v>38</v>
      </c>
      <c r="G154" s="29">
        <f t="shared" si="8"/>
        <v>30.4</v>
      </c>
      <c r="H154" s="30">
        <f t="shared" si="9"/>
        <v>0.27142857142857141</v>
      </c>
      <c r="I154" s="30">
        <f t="shared" si="10"/>
        <v>19.814285714285713</v>
      </c>
      <c r="J154" s="14" t="s">
        <v>173</v>
      </c>
      <c r="K154" s="13"/>
      <c r="M154" s="53">
        <f t="shared" si="11"/>
        <v>0</v>
      </c>
    </row>
    <row r="155" spans="1:13" ht="99.75" customHeight="1">
      <c r="A155" s="11"/>
      <c r="B155" s="15" t="s">
        <v>62</v>
      </c>
      <c r="C155" s="14" t="s">
        <v>165</v>
      </c>
      <c r="D155" s="11" t="s">
        <v>149</v>
      </c>
      <c r="E155" s="11" t="s">
        <v>14</v>
      </c>
      <c r="F155" s="28">
        <v>76</v>
      </c>
      <c r="G155" s="29">
        <f t="shared" si="8"/>
        <v>60.8</v>
      </c>
      <c r="H155" s="30">
        <f t="shared" si="9"/>
        <v>0.54285714285714282</v>
      </c>
      <c r="I155" s="30">
        <f t="shared" si="10"/>
        <v>39.628571428571426</v>
      </c>
      <c r="J155" s="14" t="s">
        <v>173</v>
      </c>
      <c r="K155" s="13"/>
      <c r="M155" s="53">
        <f t="shared" si="11"/>
        <v>0</v>
      </c>
    </row>
    <row r="156" spans="1:13" ht="99.75" customHeight="1">
      <c r="A156" s="11"/>
      <c r="B156" s="15" t="s">
        <v>63</v>
      </c>
      <c r="C156" s="14" t="s">
        <v>165</v>
      </c>
      <c r="D156" s="11" t="s">
        <v>160</v>
      </c>
      <c r="E156" s="11" t="s">
        <v>14</v>
      </c>
      <c r="F156" s="28">
        <v>152</v>
      </c>
      <c r="G156" s="29">
        <f t="shared" si="8"/>
        <v>121.6</v>
      </c>
      <c r="H156" s="30">
        <f t="shared" si="9"/>
        <v>1.0857142857142856</v>
      </c>
      <c r="I156" s="30">
        <f t="shared" si="10"/>
        <v>79.257142857142853</v>
      </c>
      <c r="J156" s="14"/>
      <c r="K156" s="13"/>
      <c r="M156" s="53">
        <f t="shared" si="11"/>
        <v>0</v>
      </c>
    </row>
    <row r="157" spans="1:13" ht="99.75" customHeight="1">
      <c r="A157" s="11"/>
      <c r="B157" s="15" t="s">
        <v>64</v>
      </c>
      <c r="C157" s="14" t="s">
        <v>167</v>
      </c>
      <c r="D157" s="11" t="s">
        <v>160</v>
      </c>
      <c r="E157" s="11" t="s">
        <v>14</v>
      </c>
      <c r="F157" s="28">
        <v>152</v>
      </c>
      <c r="G157" s="29">
        <f t="shared" si="8"/>
        <v>121.6</v>
      </c>
      <c r="H157" s="30">
        <f t="shared" si="9"/>
        <v>1.0857142857142856</v>
      </c>
      <c r="I157" s="30">
        <f t="shared" si="10"/>
        <v>79.257142857142853</v>
      </c>
      <c r="J157" s="14"/>
      <c r="K157" s="13"/>
      <c r="M157" s="53">
        <f t="shared" si="11"/>
        <v>0</v>
      </c>
    </row>
    <row r="158" spans="1:13" ht="99.75" customHeight="1">
      <c r="A158" s="11"/>
      <c r="B158" s="15" t="s">
        <v>65</v>
      </c>
      <c r="C158" s="14" t="s">
        <v>165</v>
      </c>
      <c r="D158" s="11" t="s">
        <v>150</v>
      </c>
      <c r="E158" s="11" t="s">
        <v>14</v>
      </c>
      <c r="F158" s="28">
        <v>76</v>
      </c>
      <c r="G158" s="29">
        <f t="shared" si="8"/>
        <v>60.8</v>
      </c>
      <c r="H158" s="30">
        <f t="shared" si="9"/>
        <v>0.54285714285714282</v>
      </c>
      <c r="I158" s="30">
        <f t="shared" si="10"/>
        <v>39.628571428571426</v>
      </c>
      <c r="J158" s="14"/>
      <c r="K158" s="13"/>
      <c r="M158" s="53">
        <f t="shared" si="11"/>
        <v>0</v>
      </c>
    </row>
    <row r="159" spans="1:13" ht="99.75" customHeight="1">
      <c r="A159" s="11"/>
      <c r="B159" s="15" t="s">
        <v>66</v>
      </c>
      <c r="C159" s="14" t="s">
        <v>165</v>
      </c>
      <c r="D159" s="11" t="s">
        <v>151</v>
      </c>
      <c r="E159" s="11" t="s">
        <v>14</v>
      </c>
      <c r="F159" s="28">
        <v>76</v>
      </c>
      <c r="G159" s="29">
        <f t="shared" si="8"/>
        <v>60.8</v>
      </c>
      <c r="H159" s="30">
        <f t="shared" si="9"/>
        <v>0.54285714285714282</v>
      </c>
      <c r="I159" s="30">
        <f t="shared" si="10"/>
        <v>39.628571428571426</v>
      </c>
      <c r="J159" s="14"/>
      <c r="K159" s="13"/>
      <c r="M159" s="53">
        <f t="shared" si="11"/>
        <v>0</v>
      </c>
    </row>
    <row r="160" spans="1:13" ht="99.75" customHeight="1">
      <c r="A160" s="11"/>
      <c r="B160" s="15" t="s">
        <v>67</v>
      </c>
      <c r="C160" s="14" t="s">
        <v>167</v>
      </c>
      <c r="D160" s="11" t="s">
        <v>152</v>
      </c>
      <c r="E160" s="11" t="s">
        <v>14</v>
      </c>
      <c r="F160" s="28">
        <v>38</v>
      </c>
      <c r="G160" s="29">
        <f t="shared" si="8"/>
        <v>30.4</v>
      </c>
      <c r="H160" s="30">
        <f t="shared" si="9"/>
        <v>0.27142857142857141</v>
      </c>
      <c r="I160" s="30">
        <f t="shared" si="10"/>
        <v>19.814285714285713</v>
      </c>
      <c r="J160" s="14" t="s">
        <v>173</v>
      </c>
      <c r="K160" s="13"/>
      <c r="M160" s="53">
        <f t="shared" si="11"/>
        <v>0</v>
      </c>
    </row>
    <row r="161" spans="1:13" ht="99.75" customHeight="1">
      <c r="A161" s="11"/>
      <c r="B161" s="15" t="s">
        <v>68</v>
      </c>
      <c r="C161" s="14" t="s">
        <v>169</v>
      </c>
      <c r="D161" s="11" t="s">
        <v>152</v>
      </c>
      <c r="E161" s="11" t="s">
        <v>14</v>
      </c>
      <c r="F161" s="28">
        <v>38</v>
      </c>
      <c r="G161" s="29">
        <f t="shared" si="8"/>
        <v>30.4</v>
      </c>
      <c r="H161" s="30">
        <f t="shared" si="9"/>
        <v>0.27142857142857141</v>
      </c>
      <c r="I161" s="30">
        <f t="shared" si="10"/>
        <v>19.814285714285713</v>
      </c>
      <c r="J161" s="14"/>
      <c r="K161" s="13"/>
      <c r="M161" s="53">
        <f t="shared" si="11"/>
        <v>0</v>
      </c>
    </row>
    <row r="162" spans="1:13" ht="99.75" customHeight="1">
      <c r="A162" s="11"/>
      <c r="B162" s="15" t="s">
        <v>69</v>
      </c>
      <c r="C162" s="14" t="s">
        <v>165</v>
      </c>
      <c r="D162" s="11" t="s">
        <v>152</v>
      </c>
      <c r="E162" s="11" t="s">
        <v>14</v>
      </c>
      <c r="F162" s="28">
        <v>38</v>
      </c>
      <c r="G162" s="29">
        <f t="shared" si="8"/>
        <v>30.4</v>
      </c>
      <c r="H162" s="30">
        <f t="shared" si="9"/>
        <v>0.27142857142857141</v>
      </c>
      <c r="I162" s="30">
        <f t="shared" si="10"/>
        <v>19.814285714285713</v>
      </c>
      <c r="J162" s="14"/>
      <c r="K162" s="13"/>
      <c r="M162" s="53">
        <f t="shared" si="11"/>
        <v>0</v>
      </c>
    </row>
    <row r="163" spans="1:13" ht="99.75" customHeight="1">
      <c r="A163" s="11"/>
      <c r="B163" s="15" t="s">
        <v>70</v>
      </c>
      <c r="C163" s="14" t="s">
        <v>165</v>
      </c>
      <c r="D163" s="11" t="s">
        <v>151</v>
      </c>
      <c r="E163" s="11" t="s">
        <v>14</v>
      </c>
      <c r="F163" s="28">
        <v>19</v>
      </c>
      <c r="G163" s="31">
        <f t="shared" si="8"/>
        <v>15.2</v>
      </c>
      <c r="H163" s="32">
        <f t="shared" si="9"/>
        <v>0.1357142857142857</v>
      </c>
      <c r="I163" s="32">
        <f t="shared" si="10"/>
        <v>9.9071428571428566</v>
      </c>
      <c r="J163" s="14"/>
      <c r="K163" s="13"/>
      <c r="M163" s="53">
        <f t="shared" si="11"/>
        <v>0</v>
      </c>
    </row>
    <row r="164" spans="1:13">
      <c r="A164" s="6"/>
      <c r="B164" s="8"/>
      <c r="C164" s="7"/>
      <c r="D164" s="7"/>
      <c r="E164" s="6"/>
      <c r="F164" s="10"/>
      <c r="G164" s="10"/>
      <c r="H164" s="10"/>
      <c r="I164" s="10"/>
      <c r="J164" s="6"/>
      <c r="K164" s="9"/>
    </row>
    <row r="165" spans="1:13" ht="24.75" customHeight="1">
      <c r="A165" s="37" t="s">
        <v>10</v>
      </c>
      <c r="B165" s="38"/>
      <c r="C165" s="38"/>
      <c r="D165" s="38"/>
      <c r="E165" s="38"/>
      <c r="F165" s="38"/>
      <c r="G165" s="38"/>
      <c r="H165" s="38"/>
      <c r="I165" s="38"/>
      <c r="J165" s="39"/>
      <c r="K165" s="55">
        <f>SUM(M:M)</f>
        <v>0</v>
      </c>
    </row>
  </sheetData>
  <mergeCells count="9">
    <mergeCell ref="A6:B6"/>
    <mergeCell ref="C6:K6"/>
    <mergeCell ref="A165:J165"/>
    <mergeCell ref="C1:F3"/>
    <mergeCell ref="A4:B4"/>
    <mergeCell ref="C4:K4"/>
    <mergeCell ref="A5:B5"/>
    <mergeCell ref="C5:K5"/>
    <mergeCell ref="I1:K3"/>
  </mergeCells>
  <pageMargins left="0.7" right="0.7" top="0.75" bottom="0.75" header="0.3" footer="0.3"/>
  <pageSetup paperSize="9" orientation="portrait" r:id="rId1"/>
  <ignoredErrors>
    <ignoredError sqref="B9:B28 B29:C65 B75:C163 B74 B73 B68:C72 B67 B6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Asur</cp:lastModifiedBy>
  <dcterms:created xsi:type="dcterms:W3CDTF">2016-10-20T14:27:03Z</dcterms:created>
  <dcterms:modified xsi:type="dcterms:W3CDTF">2022-05-31T18:07:09Z</dcterms:modified>
</cp:coreProperties>
</file>