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0" yWindow="630" windowWidth="15015" windowHeight="6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Лист1!$G$14:$G$31</definedName>
  </definedNames>
  <calcPr calcId="144525" refMode="R1C1"/>
</workbook>
</file>

<file path=xl/calcChain.xml><?xml version="1.0" encoding="utf-8"?>
<calcChain xmlns="http://schemas.openxmlformats.org/spreadsheetml/2006/main">
  <c r="M25" i="1" l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28" i="1"/>
  <c r="K28" i="1"/>
  <c r="I28" i="1"/>
  <c r="M18" i="1"/>
  <c r="K18" i="1"/>
  <c r="I18" i="1"/>
  <c r="M27" i="1"/>
  <c r="K27" i="1"/>
  <c r="I27" i="1"/>
  <c r="M26" i="1"/>
  <c r="K26" i="1"/>
  <c r="I26" i="1"/>
  <c r="M17" i="1"/>
  <c r="K17" i="1"/>
  <c r="I17" i="1"/>
  <c r="M16" i="1"/>
  <c r="K16" i="1"/>
  <c r="I16" i="1"/>
  <c r="O7" i="1"/>
  <c r="M31" i="1"/>
  <c r="K31" i="1"/>
  <c r="I31" i="1"/>
  <c r="M30" i="1"/>
  <c r="K30" i="1"/>
  <c r="I30" i="1"/>
  <c r="M29" i="1"/>
  <c r="K29" i="1"/>
  <c r="I29" i="1"/>
  <c r="M19" i="1"/>
  <c r="K19" i="1"/>
  <c r="I19" i="1"/>
  <c r="M15" i="1"/>
  <c r="K15" i="1"/>
  <c r="I15" i="1"/>
  <c r="M14" i="1"/>
  <c r="K14" i="1"/>
  <c r="I14" i="1"/>
  <c r="H8" i="1" l="1"/>
  <c r="L8" i="1"/>
  <c r="J8" i="1"/>
</calcChain>
</file>

<file path=xl/sharedStrings.xml><?xml version="1.0" encoding="utf-8"?>
<sst xmlns="http://schemas.openxmlformats.org/spreadsheetml/2006/main" count="114" uniqueCount="81">
  <si>
    <r>
      <t xml:space="preserve">                                                                                                       </t>
    </r>
    <r>
      <rPr>
        <sz val="14"/>
        <color rgb="FF000000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</si>
  <si>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color rgb="FF000000"/>
        <rFont val="Calibri"/>
        <family val="2"/>
        <charset val="204"/>
      </rPr>
      <t>чешский бисер оптом, с доставкой по России</t>
    </r>
    <r>
      <rPr>
        <sz val="14"/>
        <color rgb="FF000000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</rPr>
      <t xml:space="preserve">http://biser-businka-strass-18.com </t>
    </r>
    <r>
      <rPr>
        <sz val="12"/>
        <color rgb="FF000000"/>
        <rFont val="Calibri"/>
        <family val="2"/>
        <charset val="204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</rPr>
      <t>http://okeanbusin.ru</t>
    </r>
  </si>
  <si>
    <t xml:space="preserve">Бланк-заказа:  </t>
  </si>
  <si>
    <r>
      <t xml:space="preserve">Бусины CzechMates Spikes, </t>
    </r>
    <r>
      <rPr>
        <sz val="12"/>
        <color rgb="FF000000"/>
        <rFont val="Arial"/>
        <family val="2"/>
        <charset val="204"/>
      </rPr>
      <t>Чехия</t>
    </r>
  </si>
  <si>
    <t xml:space="preserve">ФИО, организация, адрес:  </t>
  </si>
  <si>
    <t xml:space="preserve">Контактный телефон:  </t>
  </si>
  <si>
    <t>Артикул</t>
  </si>
  <si>
    <t>Цвет</t>
  </si>
  <si>
    <t>Упаковка</t>
  </si>
  <si>
    <t>01</t>
  </si>
  <si>
    <t>K0171JT</t>
  </si>
  <si>
    <t>Matte Metallic Flax</t>
  </si>
  <si>
    <t>5x13 мм                              1 отв.  0,8 мм</t>
  </si>
  <si>
    <t>5 гр.                                ~15-16 шт.</t>
  </si>
  <si>
    <t>02</t>
  </si>
  <si>
    <t>K0177JT</t>
  </si>
  <si>
    <t>Matte Metallic Cooper</t>
  </si>
  <si>
    <t>03</t>
  </si>
  <si>
    <t>00030</t>
  </si>
  <si>
    <t>Crystal</t>
  </si>
  <si>
    <t>04</t>
  </si>
  <si>
    <t>C00030</t>
  </si>
  <si>
    <t>Apollo Gold</t>
  </si>
  <si>
    <t>05</t>
  </si>
  <si>
    <t>LZ23980</t>
  </si>
  <si>
    <t>Dark Bronze</t>
  </si>
  <si>
    <t>06</t>
  </si>
  <si>
    <t>25121AL</t>
  </si>
  <si>
    <t>Neon Yellow</t>
  </si>
  <si>
    <t>07</t>
  </si>
  <si>
    <t>25122AL</t>
  </si>
  <si>
    <t>Neon Orange</t>
  </si>
  <si>
    <t>08</t>
  </si>
  <si>
    <t>25123AL</t>
  </si>
  <si>
    <t>Neon Pink</t>
  </si>
  <si>
    <t>09</t>
  </si>
  <si>
    <t>25124AL</t>
  </si>
  <si>
    <t>Neon Green</t>
  </si>
  <si>
    <t>10</t>
  </si>
  <si>
    <t>25125AL</t>
  </si>
  <si>
    <t>Neon                    Dark Purple</t>
  </si>
  <si>
    <t>11</t>
  </si>
  <si>
    <t>25126AL</t>
  </si>
  <si>
    <t>Neon                   Ocean Blue</t>
  </si>
  <si>
    <t>12</t>
  </si>
  <si>
    <t>25127AL</t>
  </si>
  <si>
    <t>Neon Blue</t>
  </si>
  <si>
    <t>13</t>
  </si>
  <si>
    <t>25128AL</t>
  </si>
  <si>
    <t>Neon                     Dark Emerald</t>
  </si>
  <si>
    <t>14</t>
  </si>
  <si>
    <t>K0172JT</t>
  </si>
  <si>
    <t>Metallic Aztec Gold</t>
  </si>
  <si>
    <t>15</t>
  </si>
  <si>
    <t>B23980</t>
  </si>
  <si>
    <t>Bronze</t>
  </si>
  <si>
    <t>16</t>
  </si>
  <si>
    <t>02010</t>
  </si>
  <si>
    <t>White</t>
  </si>
  <si>
    <t>17</t>
  </si>
  <si>
    <t>23980</t>
  </si>
  <si>
    <t>Jet</t>
  </si>
  <si>
    <t>7x17 мм                              1 отв.  1,0 мм</t>
  </si>
  <si>
    <t xml:space="preserve">5 гр. 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</si>
  <si>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</si>
  <si>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Валюта расчёта: Доллар</t>
  </si>
  <si>
    <t xml:space="preserve">Наличие 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</si>
  <si>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</si>
  <si>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</si>
  <si>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</si>
  <si>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</si>
  <si>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</si>
  <si>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</si>
  <si>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</si>
  <si>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</si>
  <si>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Картинка</t>
  </si>
  <si>
    <t>П/ №</t>
  </si>
  <si>
    <t>размер</t>
  </si>
  <si>
    <t>Розничная цена</t>
  </si>
  <si>
    <t xml:space="preserve"> в начало &gt;&gt;</t>
  </si>
  <si>
    <t xml:space="preserve"> Цена при покупке только бусин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</si>
</sst>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гр.&quot;"/>
    <numFmt numFmtId="165" formatCode="_-[$$-409]* #,##0.00_ ;_-[$$-409]* \-#,##0.00\ ;_-[$$-409]* &quot;-&quot;??_ ;_-@_ "/>
  </numFmts>
  <fonts count="35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FF0000"/>
      <name val="Calibri"/>
      <family val="2"/>
      <charset val="204"/>
    </font>
    <font>
      <sz val="12"/>
      <color rgb="FF0070C0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b/>
      <sz val="16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4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  <font>
      <sz val="16"/>
      <color rgb="FF006600"/>
      <name val="Cambria"/>
      <family val="1"/>
      <charset val="204"/>
    </font>
    <font>
      <b/>
      <sz val="11"/>
      <name val="Cambria"/>
      <family val="1"/>
      <charset val="204"/>
    </font>
    <font>
      <sz val="14"/>
      <name val="Cambria"/>
      <family val="1"/>
      <charset val="204"/>
    </font>
    <font>
      <sz val="11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</borders>
  <cellStyleXfs count="4">
    <xf numFmtId="0" fontId="0" fillId="0" borderId="0"/>
    <xf numFmtId="0" fontId="11" fillId="0" borderId="0">
      <alignment horizontal="left"/>
    </xf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6" fillId="5" borderId="5" xfId="1" applyFont="1" applyFill="1" applyBorder="1" applyAlignment="1">
      <alignment horizontal="center" vertical="center" wrapText="1"/>
    </xf>
    <xf numFmtId="49" fontId="18" fillId="5" borderId="0" xfId="0" applyNumberFormat="1" applyFont="1" applyFill="1" applyBorder="1" applyAlignment="1"/>
    <xf numFmtId="49" fontId="18" fillId="5" borderId="3" xfId="0" applyNumberFormat="1" applyFont="1" applyFill="1" applyBorder="1" applyAlignment="1"/>
    <xf numFmtId="165" fontId="12" fillId="6" borderId="16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165" fontId="12" fillId="6" borderId="18" xfId="0" applyNumberFormat="1" applyFont="1" applyFill="1" applyBorder="1" applyAlignment="1">
      <alignment horizontal="center" vertical="center"/>
    </xf>
    <xf numFmtId="165" fontId="12" fillId="7" borderId="18" xfId="0" applyNumberFormat="1" applyFont="1" applyFill="1" applyBorder="1" applyAlignment="1">
      <alignment horizontal="center" vertical="center"/>
    </xf>
    <xf numFmtId="2" fontId="19" fillId="5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165" fontId="20" fillId="10" borderId="10" xfId="2" applyNumberFormat="1" applyFont="1" applyFill="1" applyBorder="1" applyAlignment="1">
      <alignment horizontal="center" vertical="center" wrapText="1" shrinkToFit="1"/>
    </xf>
    <xf numFmtId="165" fontId="20" fillId="10" borderId="10" xfId="0" applyNumberFormat="1" applyFont="1" applyFill="1" applyBorder="1" applyAlignment="1">
      <alignment horizontal="center" vertical="center" wrapText="1"/>
    </xf>
    <xf numFmtId="165" fontId="21" fillId="10" borderId="10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165" fontId="21" fillId="10" borderId="10" xfId="2" applyNumberFormat="1" applyFont="1" applyFill="1" applyBorder="1" applyAlignment="1">
      <alignment horizontal="center" vertical="center" wrapText="1" shrinkToFit="1"/>
    </xf>
    <xf numFmtId="0" fontId="0" fillId="5" borderId="0" xfId="0" applyFill="1" applyAlignment="1"/>
    <xf numFmtId="165" fontId="20" fillId="4" borderId="10" xfId="0" applyNumberFormat="1" applyFont="1" applyFill="1" applyBorder="1" applyAlignment="1" applyProtection="1">
      <alignment horizontal="center" vertical="center" wrapText="1"/>
    </xf>
    <xf numFmtId="165" fontId="20" fillId="6" borderId="10" xfId="0" applyNumberFormat="1" applyFont="1" applyFill="1" applyBorder="1" applyAlignment="1">
      <alignment horizontal="center" vertical="center" wrapText="1"/>
    </xf>
    <xf numFmtId="165" fontId="20" fillId="6" borderId="10" xfId="0" applyNumberFormat="1" applyFont="1" applyFill="1" applyBorder="1" applyAlignment="1" applyProtection="1">
      <alignment horizontal="center" vertical="center" wrapText="1"/>
    </xf>
    <xf numFmtId="165" fontId="20" fillId="7" borderId="10" xfId="0" applyNumberFormat="1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/>
    <xf numFmtId="0" fontId="1" fillId="0" borderId="0" xfId="0" applyFont="1"/>
    <xf numFmtId="164" fontId="13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25" fillId="5" borderId="0" xfId="2" applyNumberFormat="1" applyFont="1" applyFill="1"/>
    <xf numFmtId="165" fontId="25" fillId="5" borderId="0" xfId="0" applyNumberFormat="1" applyFont="1" applyFill="1"/>
    <xf numFmtId="0" fontId="25" fillId="5" borderId="0" xfId="0" applyFont="1" applyFill="1"/>
    <xf numFmtId="0" fontId="4" fillId="3" borderId="5" xfId="0" applyNumberFormat="1" applyFont="1" applyFill="1" applyBorder="1" applyAlignment="1" applyProtection="1"/>
    <xf numFmtId="0" fontId="4" fillId="3" borderId="6" xfId="0" applyNumberFormat="1" applyFont="1" applyFill="1" applyBorder="1" applyAlignment="1" applyProtection="1"/>
    <xf numFmtId="0" fontId="14" fillId="0" borderId="9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4" fillId="3" borderId="7" xfId="0" applyNumberFormat="1" applyFont="1" applyFill="1" applyBorder="1" applyAlignment="1" applyProtection="1"/>
    <xf numFmtId="49" fontId="30" fillId="5" borderId="0" xfId="0" applyNumberFormat="1" applyFont="1" applyFill="1" applyBorder="1" applyAlignment="1"/>
    <xf numFmtId="0" fontId="31" fillId="0" borderId="8" xfId="1" applyFont="1" applyFill="1" applyBorder="1" applyAlignment="1">
      <alignment vertical="center"/>
    </xf>
    <xf numFmtId="0" fontId="33" fillId="3" borderId="5" xfId="0" applyNumberFormat="1" applyFont="1" applyFill="1" applyBorder="1" applyAlignment="1" applyProtection="1"/>
    <xf numFmtId="4" fontId="34" fillId="0" borderId="7" xfId="0" applyNumberFormat="1" applyFont="1" applyFill="1" applyBorder="1" applyAlignment="1" applyProtection="1">
      <alignment horizontal="center" vertical="center"/>
    </xf>
    <xf numFmtId="4" fontId="34" fillId="0" borderId="1" xfId="0" applyNumberFormat="1" applyFont="1" applyFill="1" applyBorder="1" applyAlignment="1" applyProtection="1">
      <alignment horizontal="center" vertical="center"/>
    </xf>
    <xf numFmtId="4" fontId="34" fillId="0" borderId="14" xfId="0" applyNumberFormat="1" applyFont="1" applyFill="1" applyBorder="1" applyAlignment="1" applyProtection="1">
      <alignment horizontal="center" vertical="center"/>
    </xf>
    <xf numFmtId="4" fontId="34" fillId="0" borderId="5" xfId="0" applyNumberFormat="1" applyFont="1" applyFill="1" applyBorder="1" applyAlignment="1" applyProtection="1">
      <alignment horizontal="center" vertical="center"/>
    </xf>
    <xf numFmtId="0" fontId="33" fillId="0" borderId="0" xfId="0" applyFont="1"/>
    <xf numFmtId="0" fontId="29" fillId="11" borderId="12" xfId="3" applyFont="1" applyFill="1" applyBorder="1" applyAlignment="1" applyProtection="1">
      <alignment horizontal="right" vertical="center"/>
    </xf>
    <xf numFmtId="0" fontId="29" fillId="11" borderId="5" xfId="3" applyFont="1" applyFill="1" applyBorder="1" applyAlignment="1" applyProtection="1">
      <alignment horizontal="right" vertical="center"/>
    </xf>
    <xf numFmtId="0" fontId="20" fillId="7" borderId="15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49" fontId="26" fillId="7" borderId="15" xfId="0" applyNumberFormat="1" applyFont="1" applyFill="1" applyBorder="1" applyAlignment="1">
      <alignment horizontal="center" vertical="center" wrapText="1"/>
    </xf>
    <xf numFmtId="49" fontId="26" fillId="7" borderId="13" xfId="0" applyNumberFormat="1" applyFont="1" applyFill="1" applyBorder="1" applyAlignment="1">
      <alignment horizontal="center" vertical="center" wrapText="1"/>
    </xf>
    <xf numFmtId="49" fontId="26" fillId="7" borderId="11" xfId="0" applyNumberFormat="1" applyFont="1" applyFill="1" applyBorder="1" applyAlignment="1">
      <alignment horizontal="center" vertical="center" wrapText="1"/>
    </xf>
    <xf numFmtId="49" fontId="17" fillId="7" borderId="15" xfId="0" applyNumberFormat="1" applyFont="1" applyFill="1" applyBorder="1" applyAlignment="1">
      <alignment horizontal="center" vertical="center"/>
    </xf>
    <xf numFmtId="49" fontId="17" fillId="7" borderId="13" xfId="0" applyNumberFormat="1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horizontal="center" vertical="center"/>
    </xf>
    <xf numFmtId="49" fontId="14" fillId="7" borderId="15" xfId="1" applyNumberFormat="1" applyFont="1" applyFill="1" applyBorder="1" applyAlignment="1">
      <alignment horizontal="center" vertical="center"/>
    </xf>
    <xf numFmtId="49" fontId="14" fillId="7" borderId="13" xfId="1" applyNumberFormat="1" applyFont="1" applyFill="1" applyBorder="1" applyAlignment="1">
      <alignment horizontal="center" vertical="center"/>
    </xf>
    <xf numFmtId="49" fontId="14" fillId="7" borderId="11" xfId="1" applyNumberFormat="1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 wrapText="1"/>
    </xf>
    <xf numFmtId="2" fontId="19" fillId="5" borderId="15" xfId="0" applyNumberFormat="1" applyFont="1" applyFill="1" applyBorder="1" applyAlignment="1">
      <alignment horizontal="center" vertical="center"/>
    </xf>
    <xf numFmtId="2" fontId="19" fillId="5" borderId="6" xfId="0" applyNumberFormat="1" applyFont="1" applyFill="1" applyBorder="1" applyAlignment="1">
      <alignment horizontal="center" vertical="center"/>
    </xf>
    <xf numFmtId="2" fontId="19" fillId="5" borderId="15" xfId="0" applyNumberFormat="1" applyFont="1" applyFill="1" applyBorder="1" applyAlignment="1">
      <alignment horizontal="center" vertical="center" textRotation="180"/>
    </xf>
    <xf numFmtId="2" fontId="19" fillId="5" borderId="13" xfId="0" applyNumberFormat="1" applyFont="1" applyFill="1" applyBorder="1" applyAlignment="1">
      <alignment horizontal="center" vertical="center" textRotation="180"/>
    </xf>
    <xf numFmtId="2" fontId="19" fillId="5" borderId="11" xfId="0" applyNumberFormat="1" applyFont="1" applyFill="1" applyBorder="1" applyAlignment="1">
      <alignment horizontal="center" vertical="center" textRotation="180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165" fontId="21" fillId="8" borderId="9" xfId="2" applyNumberFormat="1" applyFont="1" applyFill="1" applyBorder="1" applyAlignment="1">
      <alignment horizontal="center" vertical="center" wrapText="1"/>
    </xf>
    <xf numFmtId="165" fontId="21" fillId="8" borderId="7" xfId="2" applyNumberFormat="1" applyFont="1" applyFill="1" applyBorder="1" applyAlignment="1">
      <alignment horizontal="center" vertical="center" wrapText="1"/>
    </xf>
    <xf numFmtId="165" fontId="21" fillId="8" borderId="8" xfId="2" applyNumberFormat="1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right" vertical="center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7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7" fillId="5" borderId="0" xfId="0" applyFont="1" applyFill="1" applyAlignment="1">
      <alignment horizontal="right" vertical="center" wrapText="1"/>
    </xf>
    <xf numFmtId="0" fontId="17" fillId="5" borderId="5" xfId="0" applyFont="1" applyFill="1" applyBorder="1" applyAlignment="1">
      <alignment horizontal="right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7">
    <dxf>
      <numFmt numFmtId="166" formatCode="0&quot; гр.&quot;;;;"/>
    </dxf>
    <dxf>
      <numFmt numFmtId="166" formatCode="0&quot; гр.&quot;;;;"/>
    </dxf>
    <dxf>
      <numFmt numFmtId="166" formatCode="0&quot; гр.&quot;;;;"/>
    </dxf>
    <dxf>
      <numFmt numFmtId="166" formatCode="0&quot; гр.&quot;;;;"/>
    </dxf>
    <dxf>
      <numFmt numFmtId="166" formatCode="0&quot; гр.&quot;;;;"/>
    </dxf>
    <dxf>
      <numFmt numFmtId="166" formatCode="0&quot; гр.&quot;;;;"/>
    </dxf>
    <dxf>
      <numFmt numFmtId="166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2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76200"/>
          <a:ext cx="7715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66675</xdr:rowOff>
    </xdr:from>
    <xdr:to>
      <xdr:col>2</xdr:col>
      <xdr:colOff>962025</xdr:colOff>
      <xdr:row>2</xdr:row>
      <xdr:rowOff>209550</xdr:rowOff>
    </xdr:to>
    <xdr:pic>
      <xdr:nvPicPr>
        <xdr:cNvPr id="3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24050" y="66675"/>
          <a:ext cx="77152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4" name="Рисунок 34" descr="K0171J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8670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5" name="Рисунок 35" descr="K0177J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41338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6" name="Рисунок 36" descr="0003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54006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7" name="Рисунок 37" descr="C0003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66675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8" name="Рисунок 38" descr="LZ2398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79343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9" name="Рисунок 39" descr="25121A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92011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10" name="Рисунок 40" descr="25122AL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104679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11" name="Рисунок 41" descr="25123AL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17348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12" name="Рисунок 42" descr="25124AL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30016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13" name="Рисунок 43" descr="25125A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42684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14" name="Рисунок 44" descr="25126AL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55352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15" name="Рисунок 45" descr="25127AL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68021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16" name="Рисунок 46" descr="25128AL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80689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17" name="Рисунок 47" descr="K0172JT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93357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18" name="Рисунок 48" descr="B2398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206025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19" name="Рисунок 1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18694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30</xdr:row>
      <xdr:rowOff>628650</xdr:rowOff>
    </xdr:to>
    <xdr:pic>
      <xdr:nvPicPr>
        <xdr:cNvPr id="20" name="Рисунок 2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231362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H9" sqref="H9:L9"/>
    </sheetView>
  </sheetViews>
  <sheetFormatPr defaultColWidth="9.140625" defaultRowHeight="15" customHeight="1" x14ac:dyDescent="0.25"/>
  <cols>
    <col min="1" max="1" width="18.85546875" customWidth="1"/>
    <col min="2" max="2" width="7.140625" customWidth="1"/>
    <col min="3" max="3" width="21.5703125" customWidth="1"/>
    <col min="4" max="4" width="16.85546875" customWidth="1"/>
    <col min="5" max="5" width="16.140625" customWidth="1"/>
    <col min="6" max="6" width="16.5703125" customWidth="1"/>
    <col min="7" max="7" width="16.140625" style="63" customWidth="1"/>
    <col min="8" max="8" width="16.5703125" style="48" customWidth="1"/>
    <col min="9" max="9" width="5.5703125" style="49" hidden="1" customWidth="1"/>
    <col min="10" max="10" width="16.7109375" style="49" customWidth="1"/>
    <col min="11" max="11" width="5.5703125" style="49" hidden="1" customWidth="1"/>
    <col min="12" max="12" width="14.5703125" style="49" customWidth="1"/>
    <col min="13" max="13" width="2.5703125" style="50" hidden="1" customWidth="1"/>
    <col min="14" max="14" width="5.5703125" style="50" customWidth="1"/>
    <col min="15" max="15" width="16.140625" style="50" bestFit="1" customWidth="1"/>
    <col min="16" max="16" width="4.7109375" hidden="1" customWidth="1"/>
    <col min="17" max="17" width="13.140625" customWidth="1"/>
    <col min="20" max="20" width="11.140625" customWidth="1"/>
  </cols>
  <sheetData>
    <row r="1" spans="1:23" ht="25.5" customHeight="1" x14ac:dyDescent="0.25">
      <c r="A1" s="1" t="s">
        <v>0</v>
      </c>
      <c r="B1" s="1"/>
      <c r="C1" s="2"/>
      <c r="D1" s="2"/>
      <c r="E1" s="99" t="s">
        <v>1</v>
      </c>
      <c r="F1" s="99"/>
      <c r="G1" s="99"/>
      <c r="H1" s="21"/>
      <c r="I1" s="21"/>
      <c r="J1" s="110" t="s">
        <v>64</v>
      </c>
      <c r="K1" s="110"/>
      <c r="L1" s="110"/>
      <c r="M1" s="110"/>
      <c r="N1" s="110"/>
      <c r="O1" s="110"/>
      <c r="U1" s="94"/>
      <c r="V1" s="94"/>
      <c r="W1" s="94"/>
    </row>
    <row r="2" spans="1:23" ht="25.5" customHeight="1" x14ac:dyDescent="0.25">
      <c r="A2" s="1"/>
      <c r="B2" s="1"/>
      <c r="C2" s="3"/>
      <c r="D2" s="3"/>
      <c r="E2" s="100"/>
      <c r="F2" s="100"/>
      <c r="G2" s="100"/>
      <c r="H2" s="22"/>
      <c r="I2" s="22"/>
      <c r="J2" s="110"/>
      <c r="K2" s="110"/>
      <c r="L2" s="110"/>
      <c r="M2" s="110"/>
      <c r="N2" s="110"/>
      <c r="O2" s="110"/>
    </row>
    <row r="3" spans="1:23" ht="25.5" customHeight="1" x14ac:dyDescent="0.25">
      <c r="A3" s="1"/>
      <c r="B3" s="1"/>
      <c r="C3" s="4"/>
      <c r="D3" s="4"/>
      <c r="E3" s="101"/>
      <c r="F3" s="101"/>
      <c r="G3" s="101"/>
      <c r="H3" s="23"/>
      <c r="I3" s="23"/>
      <c r="J3" s="111"/>
      <c r="K3" s="111"/>
      <c r="L3" s="111"/>
      <c r="M3" s="111"/>
      <c r="N3" s="111"/>
      <c r="O3" s="111"/>
    </row>
    <row r="4" spans="1:23" ht="18" customHeight="1" x14ac:dyDescent="0.25">
      <c r="A4" s="95" t="s">
        <v>2</v>
      </c>
      <c r="B4" s="95"/>
      <c r="C4" s="95"/>
      <c r="D4" s="96"/>
      <c r="E4" s="102" t="s">
        <v>3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23" ht="18" customHeight="1" x14ac:dyDescent="0.25">
      <c r="A5" s="95" t="s">
        <v>4</v>
      </c>
      <c r="B5" s="95"/>
      <c r="C5" s="95"/>
      <c r="D5" s="96"/>
      <c r="E5" s="97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23" ht="27" customHeight="1" x14ac:dyDescent="0.25">
      <c r="A6" s="95" t="s">
        <v>5</v>
      </c>
      <c r="B6" s="95"/>
      <c r="C6" s="95"/>
      <c r="D6" s="96"/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23" ht="27" customHeight="1" x14ac:dyDescent="0.3">
      <c r="A7" s="24"/>
      <c r="B7" s="24"/>
      <c r="C7" s="24"/>
      <c r="D7" s="24"/>
      <c r="E7" s="24"/>
      <c r="F7" s="24"/>
      <c r="G7" s="56"/>
      <c r="H7" s="24" t="s">
        <v>65</v>
      </c>
      <c r="I7" s="24"/>
      <c r="J7" s="24"/>
      <c r="K7" s="24"/>
      <c r="L7" s="24"/>
      <c r="M7" s="25"/>
      <c r="N7" s="25"/>
      <c r="O7" s="81">
        <f>SUM(O14:O34)</f>
        <v>0</v>
      </c>
    </row>
    <row r="8" spans="1:23" ht="21" customHeight="1" thickBot="1" x14ac:dyDescent="0.3">
      <c r="A8" s="53"/>
      <c r="B8" s="54"/>
      <c r="C8" s="54"/>
      <c r="D8" s="54"/>
      <c r="E8" s="54"/>
      <c r="F8" s="54"/>
      <c r="G8" s="57"/>
      <c r="H8" s="26">
        <f>SUM(I14:I34)</f>
        <v>0</v>
      </c>
      <c r="I8" s="27"/>
      <c r="J8" s="28">
        <f>SUM(K14:K34)</f>
        <v>0</v>
      </c>
      <c r="K8" s="27"/>
      <c r="L8" s="29">
        <f>SUM(M14:M34)</f>
        <v>0</v>
      </c>
      <c r="M8" s="30"/>
      <c r="N8" s="83" t="s">
        <v>66</v>
      </c>
      <c r="O8" s="82"/>
      <c r="P8" s="31"/>
      <c r="Q8" s="31"/>
      <c r="R8" s="31"/>
    </row>
    <row r="9" spans="1:23" ht="18" customHeight="1" thickTop="1" x14ac:dyDescent="0.25">
      <c r="A9" s="66" t="s">
        <v>75</v>
      </c>
      <c r="B9" s="69" t="s">
        <v>76</v>
      </c>
      <c r="C9" s="72" t="s">
        <v>6</v>
      </c>
      <c r="D9" s="75" t="s">
        <v>7</v>
      </c>
      <c r="E9" s="78" t="s">
        <v>77</v>
      </c>
      <c r="F9" s="78" t="s">
        <v>8</v>
      </c>
      <c r="G9" s="86" t="s">
        <v>78</v>
      </c>
      <c r="H9" s="89" t="s">
        <v>80</v>
      </c>
      <c r="I9" s="90"/>
      <c r="J9" s="90"/>
      <c r="K9" s="90"/>
      <c r="L9" s="91"/>
      <c r="M9" s="32"/>
      <c r="N9" s="84"/>
      <c r="O9" s="92" t="s">
        <v>67</v>
      </c>
      <c r="P9" s="31"/>
      <c r="Q9" s="31"/>
      <c r="R9" s="31"/>
    </row>
    <row r="10" spans="1:23" ht="18.75" customHeight="1" x14ac:dyDescent="0.25">
      <c r="A10" s="67"/>
      <c r="B10" s="70"/>
      <c r="C10" s="73"/>
      <c r="D10" s="76"/>
      <c r="E10" s="79"/>
      <c r="F10" s="79"/>
      <c r="G10" s="87"/>
      <c r="H10" s="33" t="s">
        <v>68</v>
      </c>
      <c r="I10" s="34"/>
      <c r="J10" s="35" t="s">
        <v>69</v>
      </c>
      <c r="K10" s="34"/>
      <c r="L10" s="35" t="s">
        <v>70</v>
      </c>
      <c r="M10" s="36"/>
      <c r="N10" s="84"/>
      <c r="O10" s="92"/>
      <c r="P10" s="31"/>
      <c r="Q10" s="31"/>
      <c r="R10" s="31"/>
    </row>
    <row r="11" spans="1:23" ht="17.25" customHeight="1" x14ac:dyDescent="0.25">
      <c r="A11" s="67"/>
      <c r="B11" s="70"/>
      <c r="C11" s="73"/>
      <c r="D11" s="76"/>
      <c r="E11" s="79"/>
      <c r="F11" s="79"/>
      <c r="G11" s="87"/>
      <c r="H11" s="89" t="s">
        <v>71</v>
      </c>
      <c r="I11" s="90"/>
      <c r="J11" s="90"/>
      <c r="K11" s="90"/>
      <c r="L11" s="91"/>
      <c r="M11" s="32"/>
      <c r="N11" s="84"/>
      <c r="O11" s="92"/>
      <c r="P11" s="31"/>
      <c r="Q11" s="31"/>
      <c r="R11" s="31"/>
    </row>
    <row r="12" spans="1:23" ht="16.5" customHeight="1" x14ac:dyDescent="0.25">
      <c r="A12" s="68"/>
      <c r="B12" s="71"/>
      <c r="C12" s="74"/>
      <c r="D12" s="77"/>
      <c r="E12" s="80"/>
      <c r="F12" s="80"/>
      <c r="G12" s="88"/>
      <c r="H12" s="37" t="s">
        <v>72</v>
      </c>
      <c r="I12" s="35"/>
      <c r="J12" s="35" t="s">
        <v>73</v>
      </c>
      <c r="K12" s="35"/>
      <c r="L12" s="35" t="s">
        <v>74</v>
      </c>
      <c r="M12" s="36"/>
      <c r="N12" s="85"/>
      <c r="O12" s="93"/>
      <c r="P12" s="31"/>
      <c r="Q12" s="31"/>
      <c r="R12" s="31"/>
    </row>
    <row r="13" spans="1:23" s="5" customFormat="1" ht="14.25" customHeight="1" x14ac:dyDescent="0.25">
      <c r="A13" s="6"/>
      <c r="B13" s="55"/>
      <c r="C13" s="55"/>
      <c r="D13" s="55"/>
      <c r="E13" s="55"/>
      <c r="F13" s="51"/>
      <c r="G13" s="58"/>
      <c r="H13" s="51"/>
      <c r="I13" s="51"/>
      <c r="J13" s="51"/>
      <c r="K13" s="51"/>
      <c r="L13" s="51"/>
      <c r="M13" s="51"/>
      <c r="N13" s="51"/>
      <c r="O13" s="52"/>
      <c r="P13" s="31"/>
    </row>
    <row r="14" spans="1:23" ht="99.75" customHeight="1" x14ac:dyDescent="0.25">
      <c r="A14" s="7"/>
      <c r="B14" s="8" t="s">
        <v>9</v>
      </c>
      <c r="C14" s="9" t="s">
        <v>10</v>
      </c>
      <c r="D14" s="10" t="s">
        <v>11</v>
      </c>
      <c r="E14" s="20" t="s">
        <v>12</v>
      </c>
      <c r="F14" s="11" t="s">
        <v>13</v>
      </c>
      <c r="G14" s="59">
        <v>149</v>
      </c>
      <c r="H14" s="39">
        <v>1.59</v>
      </c>
      <c r="I14" s="40">
        <f t="shared" ref="I14:I15" si="0">H14*O14</f>
        <v>0</v>
      </c>
      <c r="J14" s="41">
        <v>1.391</v>
      </c>
      <c r="K14" s="40">
        <f t="shared" ref="K14:K15" si="1">J14*O14</f>
        <v>0</v>
      </c>
      <c r="L14" s="42">
        <v>1.1919999999999999</v>
      </c>
      <c r="M14" s="43">
        <f t="shared" ref="M14:M15" si="2">L14*O14</f>
        <v>0</v>
      </c>
      <c r="N14" s="44"/>
      <c r="O14" s="43"/>
      <c r="P14" s="38"/>
    </row>
    <row r="15" spans="1:23" ht="99.75" customHeight="1" x14ac:dyDescent="0.25">
      <c r="A15" s="7"/>
      <c r="B15" s="8" t="s">
        <v>14</v>
      </c>
      <c r="C15" s="9" t="s">
        <v>15</v>
      </c>
      <c r="D15" s="10" t="s">
        <v>16</v>
      </c>
      <c r="E15" s="11" t="s">
        <v>12</v>
      </c>
      <c r="F15" s="11" t="s">
        <v>13</v>
      </c>
      <c r="G15" s="59">
        <v>206</v>
      </c>
      <c r="H15" s="39">
        <v>2.198</v>
      </c>
      <c r="I15" s="40">
        <f t="shared" si="0"/>
        <v>0</v>
      </c>
      <c r="J15" s="41">
        <v>1.923</v>
      </c>
      <c r="K15" s="40">
        <f t="shared" si="1"/>
        <v>0</v>
      </c>
      <c r="L15" s="42">
        <v>1.6479999999999999</v>
      </c>
      <c r="M15" s="43">
        <f t="shared" si="2"/>
        <v>0</v>
      </c>
      <c r="N15" s="44"/>
      <c r="O15" s="43"/>
      <c r="P15" s="31"/>
    </row>
    <row r="16" spans="1:23" ht="99.75" customHeight="1" x14ac:dyDescent="0.25">
      <c r="A16" s="7"/>
      <c r="B16" s="8" t="s">
        <v>17</v>
      </c>
      <c r="C16" s="9" t="s">
        <v>18</v>
      </c>
      <c r="D16" s="10" t="s">
        <v>19</v>
      </c>
      <c r="E16" s="11" t="s">
        <v>12</v>
      </c>
      <c r="F16" s="11" t="s">
        <v>13</v>
      </c>
      <c r="G16" s="59">
        <v>149</v>
      </c>
      <c r="H16" s="39">
        <v>1.59</v>
      </c>
      <c r="I16" s="40">
        <f t="shared" ref="I16:I18" si="3">H16*O16</f>
        <v>0</v>
      </c>
      <c r="J16" s="41">
        <v>1.391</v>
      </c>
      <c r="K16" s="40">
        <f t="shared" ref="K16:K18" si="4">J16*O16</f>
        <v>0</v>
      </c>
      <c r="L16" s="42">
        <v>1.1919999999999999</v>
      </c>
      <c r="M16" s="43">
        <f t="shared" ref="M16:M18" si="5">L16*O16</f>
        <v>0</v>
      </c>
      <c r="N16" s="44"/>
      <c r="O16" s="43"/>
      <c r="P16" s="31"/>
    </row>
    <row r="17" spans="1:16" ht="99.75" customHeight="1" x14ac:dyDescent="0.25">
      <c r="A17" s="7"/>
      <c r="B17" s="8" t="s">
        <v>20</v>
      </c>
      <c r="C17" s="12" t="s">
        <v>21</v>
      </c>
      <c r="D17" s="11" t="s">
        <v>22</v>
      </c>
      <c r="E17" s="11" t="s">
        <v>12</v>
      </c>
      <c r="F17" s="11" t="s">
        <v>13</v>
      </c>
      <c r="G17" s="59">
        <v>149</v>
      </c>
      <c r="H17" s="39">
        <v>1.59</v>
      </c>
      <c r="I17" s="40">
        <f t="shared" si="3"/>
        <v>0</v>
      </c>
      <c r="J17" s="41">
        <v>1.391</v>
      </c>
      <c r="K17" s="40">
        <f t="shared" si="4"/>
        <v>0</v>
      </c>
      <c r="L17" s="42">
        <v>1.1919999999999999</v>
      </c>
      <c r="M17" s="43">
        <f t="shared" si="5"/>
        <v>0</v>
      </c>
      <c r="N17" s="44"/>
      <c r="O17" s="43"/>
      <c r="P17" s="31"/>
    </row>
    <row r="18" spans="1:16" ht="99.75" customHeight="1" x14ac:dyDescent="0.25">
      <c r="A18" s="7"/>
      <c r="B18" s="8" t="s">
        <v>23</v>
      </c>
      <c r="C18" s="9" t="s">
        <v>24</v>
      </c>
      <c r="D18" s="10" t="s">
        <v>25</v>
      </c>
      <c r="E18" s="11" t="s">
        <v>12</v>
      </c>
      <c r="F18" s="11" t="s">
        <v>13</v>
      </c>
      <c r="G18" s="59">
        <v>206</v>
      </c>
      <c r="H18" s="39">
        <v>2.198</v>
      </c>
      <c r="I18" s="40">
        <f t="shared" si="3"/>
        <v>0</v>
      </c>
      <c r="J18" s="41">
        <v>1.923</v>
      </c>
      <c r="K18" s="40">
        <f t="shared" si="4"/>
        <v>0</v>
      </c>
      <c r="L18" s="42">
        <v>1.6479999999999999</v>
      </c>
      <c r="M18" s="43">
        <f t="shared" si="5"/>
        <v>0</v>
      </c>
      <c r="N18" s="44"/>
      <c r="O18" s="43"/>
      <c r="P18" s="31"/>
    </row>
    <row r="19" spans="1:16" ht="99.75" customHeight="1" x14ac:dyDescent="0.25">
      <c r="A19" s="7"/>
      <c r="B19" s="8" t="s">
        <v>26</v>
      </c>
      <c r="C19" s="9" t="s">
        <v>27</v>
      </c>
      <c r="D19" s="10" t="s">
        <v>28</v>
      </c>
      <c r="E19" s="11" t="s">
        <v>12</v>
      </c>
      <c r="F19" s="11" t="s">
        <v>13</v>
      </c>
      <c r="G19" s="59">
        <v>274</v>
      </c>
      <c r="H19" s="39">
        <v>2.923</v>
      </c>
      <c r="I19" s="40">
        <f t="shared" ref="I19:I31" si="6">H19*O19</f>
        <v>0</v>
      </c>
      <c r="J19" s="41">
        <v>2.5579999999999998</v>
      </c>
      <c r="K19" s="40">
        <f t="shared" ref="K19:K31" si="7">J19*O19</f>
        <v>0</v>
      </c>
      <c r="L19" s="42">
        <v>2.1920000000000002</v>
      </c>
      <c r="M19" s="43">
        <f t="shared" ref="M19:M31" si="8">L19*O19</f>
        <v>0</v>
      </c>
      <c r="N19" s="44"/>
      <c r="O19" s="43"/>
      <c r="P19" s="45"/>
    </row>
    <row r="20" spans="1:16" ht="99.75" customHeight="1" x14ac:dyDescent="0.25">
      <c r="A20" s="7"/>
      <c r="B20" s="8" t="s">
        <v>29</v>
      </c>
      <c r="C20" s="9" t="s">
        <v>30</v>
      </c>
      <c r="D20" s="10" t="s">
        <v>31</v>
      </c>
      <c r="E20" s="11" t="s">
        <v>12</v>
      </c>
      <c r="F20" s="11" t="s">
        <v>13</v>
      </c>
      <c r="G20" s="59">
        <v>274</v>
      </c>
      <c r="H20" s="39">
        <v>2.923</v>
      </c>
      <c r="I20" s="40">
        <f t="shared" ref="I20:I25" si="9">H20*O20</f>
        <v>0</v>
      </c>
      <c r="J20" s="41">
        <v>2.5579999999999998</v>
      </c>
      <c r="K20" s="40">
        <f t="shared" ref="K20:K25" si="10">J20*O20</f>
        <v>0</v>
      </c>
      <c r="L20" s="42">
        <v>2.1920000000000002</v>
      </c>
      <c r="M20" s="43">
        <f t="shared" ref="M20:M25" si="11">L20*O20</f>
        <v>0</v>
      </c>
      <c r="N20" s="44"/>
      <c r="O20" s="43"/>
      <c r="P20" s="45"/>
    </row>
    <row r="21" spans="1:16" ht="99.75" customHeight="1" x14ac:dyDescent="0.25">
      <c r="A21" s="7"/>
      <c r="B21" s="8" t="s">
        <v>32</v>
      </c>
      <c r="C21" s="9" t="s">
        <v>33</v>
      </c>
      <c r="D21" s="10" t="s">
        <v>34</v>
      </c>
      <c r="E21" s="11" t="s">
        <v>12</v>
      </c>
      <c r="F21" s="11" t="s">
        <v>13</v>
      </c>
      <c r="G21" s="59">
        <v>274</v>
      </c>
      <c r="H21" s="39">
        <v>2.923</v>
      </c>
      <c r="I21" s="40">
        <f t="shared" si="9"/>
        <v>0</v>
      </c>
      <c r="J21" s="41">
        <v>2.5579999999999998</v>
      </c>
      <c r="K21" s="40">
        <f t="shared" si="10"/>
        <v>0</v>
      </c>
      <c r="L21" s="42">
        <v>2.1920000000000002</v>
      </c>
      <c r="M21" s="43">
        <f t="shared" si="11"/>
        <v>0</v>
      </c>
      <c r="N21" s="44"/>
      <c r="O21" s="43"/>
      <c r="P21" s="45"/>
    </row>
    <row r="22" spans="1:16" ht="99.75" customHeight="1" x14ac:dyDescent="0.25">
      <c r="A22" s="7"/>
      <c r="B22" s="8" t="s">
        <v>35</v>
      </c>
      <c r="C22" s="9" t="s">
        <v>36</v>
      </c>
      <c r="D22" s="10" t="s">
        <v>37</v>
      </c>
      <c r="E22" s="11" t="s">
        <v>12</v>
      </c>
      <c r="F22" s="11" t="s">
        <v>13</v>
      </c>
      <c r="G22" s="59">
        <v>274</v>
      </c>
      <c r="H22" s="39">
        <v>2.923</v>
      </c>
      <c r="I22" s="40">
        <f t="shared" si="9"/>
        <v>0</v>
      </c>
      <c r="J22" s="41">
        <v>2.5579999999999998</v>
      </c>
      <c r="K22" s="40">
        <f t="shared" si="10"/>
        <v>0</v>
      </c>
      <c r="L22" s="42">
        <v>2.1920000000000002</v>
      </c>
      <c r="M22" s="43">
        <f t="shared" si="11"/>
        <v>0</v>
      </c>
      <c r="N22" s="44"/>
      <c r="O22" s="43"/>
      <c r="P22" s="45"/>
    </row>
    <row r="23" spans="1:16" ht="99.75" customHeight="1" x14ac:dyDescent="0.25">
      <c r="A23" s="7"/>
      <c r="B23" s="8" t="s">
        <v>38</v>
      </c>
      <c r="C23" s="9" t="s">
        <v>39</v>
      </c>
      <c r="D23" s="10" t="s">
        <v>40</v>
      </c>
      <c r="E23" s="11" t="s">
        <v>12</v>
      </c>
      <c r="F23" s="11" t="s">
        <v>13</v>
      </c>
      <c r="G23" s="59">
        <v>274</v>
      </c>
      <c r="H23" s="39">
        <v>2.923</v>
      </c>
      <c r="I23" s="40">
        <f t="shared" si="9"/>
        <v>0</v>
      </c>
      <c r="J23" s="41">
        <v>2.5579999999999998</v>
      </c>
      <c r="K23" s="40">
        <f t="shared" si="10"/>
        <v>0</v>
      </c>
      <c r="L23" s="42">
        <v>2.1920000000000002</v>
      </c>
      <c r="M23" s="43">
        <f t="shared" si="11"/>
        <v>0</v>
      </c>
      <c r="N23" s="44"/>
      <c r="O23" s="43"/>
      <c r="P23" s="45"/>
    </row>
    <row r="24" spans="1:16" ht="99.75" customHeight="1" x14ac:dyDescent="0.25">
      <c r="A24" s="7"/>
      <c r="B24" s="8" t="s">
        <v>41</v>
      </c>
      <c r="C24" s="9" t="s">
        <v>42</v>
      </c>
      <c r="D24" s="10" t="s">
        <v>43</v>
      </c>
      <c r="E24" s="11" t="s">
        <v>12</v>
      </c>
      <c r="F24" s="11" t="s">
        <v>13</v>
      </c>
      <c r="G24" s="59">
        <v>274</v>
      </c>
      <c r="H24" s="39">
        <v>2.923</v>
      </c>
      <c r="I24" s="40">
        <f t="shared" si="9"/>
        <v>0</v>
      </c>
      <c r="J24" s="41">
        <v>2.5579999999999998</v>
      </c>
      <c r="K24" s="40">
        <f t="shared" si="10"/>
        <v>0</v>
      </c>
      <c r="L24" s="42">
        <v>2.1920000000000002</v>
      </c>
      <c r="M24" s="43">
        <f t="shared" si="11"/>
        <v>0</v>
      </c>
      <c r="N24" s="44"/>
      <c r="O24" s="43"/>
      <c r="P24" s="45"/>
    </row>
    <row r="25" spans="1:16" ht="99.75" customHeight="1" x14ac:dyDescent="0.25">
      <c r="A25" s="7"/>
      <c r="B25" s="8" t="s">
        <v>44</v>
      </c>
      <c r="C25" s="9" t="s">
        <v>45</v>
      </c>
      <c r="D25" s="10" t="s">
        <v>46</v>
      </c>
      <c r="E25" s="11" t="s">
        <v>12</v>
      </c>
      <c r="F25" s="11" t="s">
        <v>13</v>
      </c>
      <c r="G25" s="59">
        <v>274</v>
      </c>
      <c r="H25" s="39">
        <v>2.923</v>
      </c>
      <c r="I25" s="40">
        <f t="shared" si="9"/>
        <v>0</v>
      </c>
      <c r="J25" s="41">
        <v>2.5579999999999998</v>
      </c>
      <c r="K25" s="40">
        <f t="shared" si="10"/>
        <v>0</v>
      </c>
      <c r="L25" s="42">
        <v>2.1920000000000002</v>
      </c>
      <c r="M25" s="43">
        <f t="shared" si="11"/>
        <v>0</v>
      </c>
      <c r="N25" s="44"/>
      <c r="O25" s="43"/>
      <c r="P25" s="45"/>
    </row>
    <row r="26" spans="1:16" ht="99.75" customHeight="1" x14ac:dyDescent="0.25">
      <c r="A26" s="7"/>
      <c r="B26" s="8" t="s">
        <v>47</v>
      </c>
      <c r="C26" s="9" t="s">
        <v>48</v>
      </c>
      <c r="D26" s="10" t="s">
        <v>49</v>
      </c>
      <c r="E26" s="11" t="s">
        <v>12</v>
      </c>
      <c r="F26" s="11" t="s">
        <v>13</v>
      </c>
      <c r="G26" s="59">
        <v>149</v>
      </c>
      <c r="H26" s="39">
        <v>1.59</v>
      </c>
      <c r="I26" s="40">
        <f t="shared" si="6"/>
        <v>0</v>
      </c>
      <c r="J26" s="41">
        <v>1.391</v>
      </c>
      <c r="K26" s="40">
        <f t="shared" si="7"/>
        <v>0</v>
      </c>
      <c r="L26" s="42">
        <v>1.1919999999999999</v>
      </c>
      <c r="M26" s="43">
        <f t="shared" si="8"/>
        <v>0</v>
      </c>
      <c r="N26" s="44"/>
      <c r="O26" s="43"/>
      <c r="P26" s="46"/>
    </row>
    <row r="27" spans="1:16" ht="99.75" customHeight="1" x14ac:dyDescent="0.25">
      <c r="A27" s="7"/>
      <c r="B27" s="8" t="s">
        <v>50</v>
      </c>
      <c r="C27" s="9" t="s">
        <v>51</v>
      </c>
      <c r="D27" s="10" t="s">
        <v>52</v>
      </c>
      <c r="E27" s="11" t="s">
        <v>12</v>
      </c>
      <c r="F27" s="11" t="s">
        <v>13</v>
      </c>
      <c r="G27" s="59">
        <v>149</v>
      </c>
      <c r="H27" s="39">
        <v>1.59</v>
      </c>
      <c r="I27" s="40">
        <f t="shared" si="6"/>
        <v>0</v>
      </c>
      <c r="J27" s="41">
        <v>1.391</v>
      </c>
      <c r="K27" s="40">
        <f t="shared" si="7"/>
        <v>0</v>
      </c>
      <c r="L27" s="42">
        <v>1.1919999999999999</v>
      </c>
      <c r="M27" s="43">
        <f t="shared" si="8"/>
        <v>0</v>
      </c>
      <c r="N27" s="44"/>
      <c r="O27" s="43"/>
      <c r="P27" s="46"/>
    </row>
    <row r="28" spans="1:16" ht="99.75" customHeight="1" x14ac:dyDescent="0.25">
      <c r="A28" s="7"/>
      <c r="B28" s="8" t="s">
        <v>53</v>
      </c>
      <c r="C28" s="9" t="s">
        <v>54</v>
      </c>
      <c r="D28" s="10" t="s">
        <v>55</v>
      </c>
      <c r="E28" s="11" t="s">
        <v>12</v>
      </c>
      <c r="F28" s="11" t="s">
        <v>13</v>
      </c>
      <c r="G28" s="59">
        <v>206</v>
      </c>
      <c r="H28" s="39">
        <v>2.198</v>
      </c>
      <c r="I28" s="40">
        <f t="shared" si="6"/>
        <v>0</v>
      </c>
      <c r="J28" s="41">
        <v>1.923</v>
      </c>
      <c r="K28" s="40">
        <f t="shared" si="7"/>
        <v>0</v>
      </c>
      <c r="L28" s="42">
        <v>1.6479999999999999</v>
      </c>
      <c r="M28" s="43">
        <f t="shared" si="8"/>
        <v>0</v>
      </c>
      <c r="N28" s="44"/>
      <c r="O28" s="43"/>
      <c r="P28" s="31"/>
    </row>
    <row r="29" spans="1:16" ht="99.75" customHeight="1" x14ac:dyDescent="0.25">
      <c r="A29" s="7"/>
      <c r="B29" s="13" t="s">
        <v>56</v>
      </c>
      <c r="C29" s="14" t="s">
        <v>57</v>
      </c>
      <c r="D29" s="15" t="s">
        <v>58</v>
      </c>
      <c r="E29" s="16" t="s">
        <v>12</v>
      </c>
      <c r="F29" s="16" t="s">
        <v>13</v>
      </c>
      <c r="G29" s="60">
        <v>143</v>
      </c>
      <c r="H29" s="39">
        <v>1.526</v>
      </c>
      <c r="I29" s="40">
        <f>H29*O29</f>
        <v>0</v>
      </c>
      <c r="J29" s="41">
        <v>1.335</v>
      </c>
      <c r="K29" s="40">
        <f>J29*O29</f>
        <v>0</v>
      </c>
      <c r="L29" s="42">
        <v>1.1439999999999999</v>
      </c>
      <c r="M29" s="43">
        <f>L29*O29</f>
        <v>0</v>
      </c>
      <c r="N29" s="47"/>
      <c r="O29" s="43"/>
      <c r="P29" s="46"/>
    </row>
    <row r="30" spans="1:16" ht="49.5" customHeight="1" x14ac:dyDescent="0.25">
      <c r="A30" s="108"/>
      <c r="B30" s="17" t="s">
        <v>59</v>
      </c>
      <c r="C30" s="104" t="s">
        <v>60</v>
      </c>
      <c r="D30" s="106" t="s">
        <v>61</v>
      </c>
      <c r="E30" s="19" t="s">
        <v>12</v>
      </c>
      <c r="F30" s="19" t="s">
        <v>13</v>
      </c>
      <c r="G30" s="61">
        <v>143</v>
      </c>
      <c r="H30" s="39">
        <v>1.526</v>
      </c>
      <c r="I30" s="40">
        <f t="shared" si="6"/>
        <v>0</v>
      </c>
      <c r="J30" s="41">
        <v>1.335</v>
      </c>
      <c r="K30" s="40">
        <f t="shared" si="7"/>
        <v>0</v>
      </c>
      <c r="L30" s="42">
        <v>1.1439999999999999</v>
      </c>
      <c r="M30" s="43">
        <f t="shared" si="8"/>
        <v>0</v>
      </c>
      <c r="N30" s="44"/>
      <c r="O30" s="43"/>
      <c r="P30" s="46"/>
    </row>
    <row r="31" spans="1:16" ht="50.25" customHeight="1" x14ac:dyDescent="0.25">
      <c r="A31" s="109"/>
      <c r="B31" s="18" t="s">
        <v>9</v>
      </c>
      <c r="C31" s="105"/>
      <c r="D31" s="107"/>
      <c r="E31" s="10" t="s">
        <v>62</v>
      </c>
      <c r="F31" s="10" t="s">
        <v>63</v>
      </c>
      <c r="G31" s="62">
        <v>200</v>
      </c>
      <c r="H31" s="39">
        <v>2.1339999999999999</v>
      </c>
      <c r="I31" s="40">
        <f t="shared" si="6"/>
        <v>0</v>
      </c>
      <c r="J31" s="41">
        <v>1.867</v>
      </c>
      <c r="K31" s="40">
        <f t="shared" si="7"/>
        <v>0</v>
      </c>
      <c r="L31" s="42">
        <v>1.6</v>
      </c>
      <c r="M31" s="43">
        <f t="shared" si="8"/>
        <v>0</v>
      </c>
      <c r="N31" s="44"/>
      <c r="O31" s="43"/>
      <c r="P31" s="46"/>
    </row>
    <row r="32" spans="1:16" ht="6.75" customHeight="1" x14ac:dyDescent="0.25">
      <c r="P32" s="46"/>
    </row>
    <row r="33" spans="1:16" ht="24" customHeight="1" x14ac:dyDescent="0.25">
      <c r="A33" s="64" t="s">
        <v>79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46"/>
    </row>
    <row r="34" spans="1:16" ht="15" customHeight="1" x14ac:dyDescent="0.25">
      <c r="P34" s="46"/>
    </row>
    <row r="35" spans="1:16" ht="15" customHeight="1" x14ac:dyDescent="0.25">
      <c r="P35" s="46"/>
    </row>
    <row r="36" spans="1:16" ht="15" customHeight="1" x14ac:dyDescent="0.25">
      <c r="P36" s="46"/>
    </row>
  </sheetData>
  <autoFilter ref="G14:G31"/>
  <mergeCells count="25">
    <mergeCell ref="U1:W1"/>
    <mergeCell ref="A4:D4"/>
    <mergeCell ref="E5:P5"/>
    <mergeCell ref="E6:P6"/>
    <mergeCell ref="A5:D5"/>
    <mergeCell ref="A6:D6"/>
    <mergeCell ref="E1:G3"/>
    <mergeCell ref="E4:P4"/>
    <mergeCell ref="J1:O3"/>
    <mergeCell ref="O7:O8"/>
    <mergeCell ref="N8:N12"/>
    <mergeCell ref="F9:F12"/>
    <mergeCell ref="G9:G12"/>
    <mergeCell ref="H9:L9"/>
    <mergeCell ref="O9:O12"/>
    <mergeCell ref="H11:L11"/>
    <mergeCell ref="A33:O33"/>
    <mergeCell ref="A9:A12"/>
    <mergeCell ref="B9:B12"/>
    <mergeCell ref="C9:C12"/>
    <mergeCell ref="D9:D12"/>
    <mergeCell ref="E9:E12"/>
    <mergeCell ref="C30:C31"/>
    <mergeCell ref="D30:D31"/>
    <mergeCell ref="A30:A31"/>
  </mergeCells>
  <conditionalFormatting sqref="N14:N15">
    <cfRule type="cellIs" dxfId="6" priority="8" operator="equal">
      <formula>0</formula>
    </cfRule>
  </conditionalFormatting>
  <conditionalFormatting sqref="N30:N31 N19">
    <cfRule type="cellIs" dxfId="5" priority="7" operator="equal">
      <formula>0</formula>
    </cfRule>
  </conditionalFormatting>
  <conditionalFormatting sqref="N29">
    <cfRule type="cellIs" dxfId="4" priority="6" operator="equal">
      <formula>0</formula>
    </cfRule>
  </conditionalFormatting>
  <conditionalFormatting sqref="N26:N27 N16:N17">
    <cfRule type="cellIs" dxfId="3" priority="4" operator="equal">
      <formula>0</formula>
    </cfRule>
  </conditionalFormatting>
  <conditionalFormatting sqref="N18">
    <cfRule type="cellIs" dxfId="2" priority="3" operator="equal">
      <formula>0</formula>
    </cfRule>
  </conditionalFormatting>
  <conditionalFormatting sqref="N28">
    <cfRule type="cellIs" dxfId="1" priority="2" operator="equal">
      <formula>0</formula>
    </cfRule>
  </conditionalFormatting>
  <conditionalFormatting sqref="N20:N25">
    <cfRule type="cellIs" dxfId="0" priority="1" operator="equal">
      <formula>0</formula>
    </cfRule>
  </conditionalFormatting>
  <hyperlinks>
    <hyperlink ref="A33:K33" location="Лист1!A11" display=" в начало"/>
  </hyperlinks>
  <pageMargins left="0.69999998807907104" right="0.69999998807907104" top="0.75" bottom="0.75" header="0.30000001192092901" footer="0.30000001192092901"/>
  <pageSetup paperSize="9" orientation="portrait" r:id="rId1"/>
  <ignoredErrors>
    <ignoredError sqref="B15:F15 B31:F31 B29:F29 B30:F30 B14:F14 B20:F26 B16:F17 B28:F28 B27:F27 B18:F18 B19:F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Andre-PC</dc:creator>
  <cp:lastModifiedBy>User</cp:lastModifiedBy>
  <dcterms:created xsi:type="dcterms:W3CDTF">2021-08-27T14:00:08Z</dcterms:created>
  <dcterms:modified xsi:type="dcterms:W3CDTF">2022-07-07T12:38:44Z</dcterms:modified>
</cp:coreProperties>
</file>