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220" yWindow="-45" windowWidth="12735" windowHeight="102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Лист1!$F$16:$F$69</definedName>
  </definedNames>
  <calcPr calcId="144525" refMode="R1C1"/>
</workbook>
</file>

<file path=xl/calcChain.xml><?xml version="1.0" encoding="utf-8"?>
<calcChain xmlns="http://schemas.openxmlformats.org/spreadsheetml/2006/main">
  <c r="N10" i="1" l="1"/>
  <c r="L68" i="1" l="1"/>
  <c r="J68" i="1"/>
  <c r="H68" i="1"/>
  <c r="L67" i="1"/>
  <c r="J67" i="1"/>
  <c r="H67" i="1"/>
  <c r="L66" i="1"/>
  <c r="J66" i="1"/>
  <c r="H66" i="1"/>
  <c r="L65" i="1"/>
  <c r="J65" i="1"/>
  <c r="H65" i="1"/>
  <c r="L64" i="1"/>
  <c r="J64" i="1"/>
  <c r="H64" i="1"/>
  <c r="L63" i="1"/>
  <c r="J63" i="1"/>
  <c r="H63" i="1"/>
  <c r="L62" i="1"/>
  <c r="J62" i="1"/>
  <c r="H62" i="1"/>
  <c r="L61" i="1"/>
  <c r="J61" i="1"/>
  <c r="H61" i="1"/>
  <c r="L60" i="1"/>
  <c r="J60" i="1"/>
  <c r="H60" i="1"/>
  <c r="L59" i="1"/>
  <c r="J59" i="1"/>
  <c r="H59" i="1"/>
  <c r="L58" i="1"/>
  <c r="J58" i="1"/>
  <c r="H58" i="1"/>
  <c r="L57" i="1"/>
  <c r="J57" i="1"/>
  <c r="H57" i="1"/>
  <c r="L56" i="1"/>
  <c r="J56" i="1"/>
  <c r="H56" i="1"/>
  <c r="L54" i="1"/>
  <c r="J54" i="1"/>
  <c r="H54" i="1"/>
  <c r="L53" i="1"/>
  <c r="J53" i="1"/>
  <c r="H53" i="1"/>
  <c r="L52" i="1"/>
  <c r="J52" i="1"/>
  <c r="H52" i="1"/>
  <c r="L50" i="1"/>
  <c r="J50" i="1"/>
  <c r="H50" i="1"/>
  <c r="L49" i="1"/>
  <c r="J49" i="1"/>
  <c r="H49" i="1"/>
  <c r="L47" i="1"/>
  <c r="J47" i="1"/>
  <c r="H47" i="1"/>
  <c r="L46" i="1"/>
  <c r="J46" i="1"/>
  <c r="H46" i="1"/>
  <c r="L45" i="1"/>
  <c r="J45" i="1"/>
  <c r="H45" i="1"/>
  <c r="L44" i="1"/>
  <c r="J44" i="1"/>
  <c r="H44" i="1"/>
  <c r="L43" i="1"/>
  <c r="J43" i="1"/>
  <c r="H43" i="1"/>
  <c r="L42" i="1"/>
  <c r="J42" i="1"/>
  <c r="H42" i="1"/>
  <c r="L41" i="1"/>
  <c r="J41" i="1"/>
  <c r="H41" i="1"/>
  <c r="L40" i="1"/>
  <c r="J40" i="1"/>
  <c r="H40" i="1"/>
  <c r="L39" i="1"/>
  <c r="J39" i="1"/>
  <c r="H39" i="1"/>
  <c r="L38" i="1"/>
  <c r="J38" i="1"/>
  <c r="H38" i="1"/>
  <c r="L37" i="1"/>
  <c r="J37" i="1"/>
  <c r="H37" i="1"/>
  <c r="L36" i="1"/>
  <c r="J36" i="1"/>
  <c r="H36" i="1"/>
  <c r="L35" i="1"/>
  <c r="J35" i="1"/>
  <c r="H35" i="1"/>
  <c r="L34" i="1"/>
  <c r="J34" i="1"/>
  <c r="H34" i="1"/>
  <c r="L33" i="1"/>
  <c r="J33" i="1"/>
  <c r="H33" i="1"/>
  <c r="L32" i="1"/>
  <c r="J32" i="1"/>
  <c r="H32" i="1"/>
  <c r="L31" i="1"/>
  <c r="J31" i="1"/>
  <c r="H31" i="1"/>
  <c r="L30" i="1"/>
  <c r="J30" i="1"/>
  <c r="H30" i="1"/>
  <c r="L29" i="1"/>
  <c r="J29" i="1"/>
  <c r="H29" i="1"/>
  <c r="L28" i="1"/>
  <c r="J28" i="1"/>
  <c r="H28" i="1"/>
  <c r="L27" i="1"/>
  <c r="J27" i="1"/>
  <c r="H27" i="1"/>
  <c r="L25" i="1"/>
  <c r="J25" i="1"/>
  <c r="H25" i="1"/>
  <c r="L24" i="1"/>
  <c r="J24" i="1"/>
  <c r="H24" i="1"/>
  <c r="L23" i="1"/>
  <c r="J23" i="1"/>
  <c r="H23" i="1"/>
  <c r="L22" i="1"/>
  <c r="J22" i="1"/>
  <c r="H22" i="1"/>
  <c r="L21" i="1"/>
  <c r="J21" i="1"/>
  <c r="H21" i="1"/>
  <c r="L20" i="1"/>
  <c r="J20" i="1"/>
  <c r="H20" i="1"/>
  <c r="L19" i="1"/>
  <c r="J19" i="1"/>
  <c r="H19" i="1"/>
  <c r="L69" i="1"/>
  <c r="J69" i="1"/>
  <c r="H69" i="1"/>
  <c r="L55" i="1"/>
  <c r="J55" i="1"/>
  <c r="H55" i="1"/>
  <c r="L51" i="1"/>
  <c r="J51" i="1"/>
  <c r="H51" i="1"/>
  <c r="L48" i="1"/>
  <c r="J48" i="1"/>
  <c r="H48" i="1"/>
  <c r="L26" i="1"/>
  <c r="J26" i="1"/>
  <c r="H26" i="1"/>
  <c r="L18" i="1" l="1"/>
  <c r="J18" i="1"/>
  <c r="H18" i="1"/>
  <c r="L17" i="1"/>
  <c r="K11" i="1" s="1"/>
  <c r="J17" i="1"/>
  <c r="H17" i="1"/>
  <c r="N8" i="1"/>
  <c r="G11" i="1" l="1"/>
  <c r="I11" i="1"/>
  <c r="I9" i="1"/>
  <c r="K9" i="1"/>
  <c r="G9" i="1"/>
</calcChain>
</file>

<file path=xl/sharedStrings.xml><?xml version="1.0" encoding="utf-8"?>
<sst xmlns="http://schemas.openxmlformats.org/spreadsheetml/2006/main" count="207" uniqueCount="98">
  <si>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</si>
  <si>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</si>
  <si>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</si>
  <si>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</si>
  <si>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</si>
  <si>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</si>
  <si>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</si>
  <si>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rPr>
        <sz val="10"/>
        <rFont val="Arial"/>
        <family val="2"/>
        <charset val="204"/>
      </rPr>
      <t>CzechMates Tile</t>
    </r>
    <r>
      <rPr>
        <sz val="14"/>
        <rFont val="Arial"/>
        <family val="2"/>
        <charset val="204"/>
      </rPr>
      <t xml:space="preserve"> 02010-28701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</si>
  <si>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</si>
  <si>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</si>
  <si>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</si>
  <si>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</si>
  <si>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</si>
  <si>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</si>
  <si>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</si>
  <si>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</si>
  <si>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</si>
  <si>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6x6x3 мм</t>
  </si>
  <si>
    <t>10 гр                    ~ 45 шт.</t>
  </si>
  <si>
    <t>10 гр.                   ~ 45 шт.</t>
  </si>
  <si>
    <r>
      <rPr>
        <sz val="10"/>
        <rFont val="Arial"/>
        <family val="2"/>
        <charset val="204"/>
      </rPr>
      <t xml:space="preserve">Opaque Green </t>
    </r>
    <r>
      <rPr>
        <sz val="14"/>
        <rFont val="Arial"/>
        <family val="2"/>
        <charset val="204"/>
      </rPr>
      <t xml:space="preserve"> 53100 </t>
    </r>
  </si>
  <si>
    <r>
      <rPr>
        <sz val="10"/>
        <rFont val="Arial"/>
        <family val="2"/>
        <charset val="204"/>
      </rPr>
      <t>White Terracotta Blue</t>
    </r>
    <r>
      <rPr>
        <sz val="14"/>
        <rFont val="Arial"/>
        <family val="2"/>
        <charset val="204"/>
      </rPr>
      <t xml:space="preserve">             02010-15464</t>
    </r>
  </si>
  <si>
    <r>
      <t xml:space="preserve"> </t>
    </r>
    <r>
      <rPr>
        <sz val="10"/>
        <rFont val="Arial"/>
        <family val="2"/>
        <charset val="204"/>
      </rPr>
      <t>Chalk Lazure Blue</t>
    </r>
    <r>
      <rPr>
        <sz val="14"/>
        <rFont val="Arial"/>
        <family val="2"/>
        <charset val="204"/>
      </rPr>
      <t xml:space="preserve">     02010-65431 </t>
    </r>
  </si>
  <si>
    <r>
      <rPr>
        <sz val="10"/>
        <rFont val="Arial"/>
        <family val="2"/>
        <charset val="204"/>
      </rPr>
      <t>Light Pink Matt</t>
    </r>
    <r>
      <rPr>
        <sz val="14"/>
        <rFont val="Arial"/>
        <family val="2"/>
        <charset val="204"/>
      </rPr>
      <t xml:space="preserve"> 72200-84100</t>
    </r>
  </si>
  <si>
    <r>
      <t xml:space="preserve"> </t>
    </r>
    <r>
      <rPr>
        <sz val="10"/>
        <rFont val="Arial"/>
        <family val="2"/>
        <charset val="204"/>
      </rPr>
      <t>Light Gold Matt</t>
    </r>
    <r>
      <rPr>
        <sz val="14"/>
        <rFont val="Arial"/>
        <family val="2"/>
        <charset val="204"/>
      </rPr>
      <t xml:space="preserve"> 00030-01710 </t>
    </r>
  </si>
  <si>
    <r>
      <rPr>
        <sz val="10"/>
        <rFont val="Arial"/>
        <family val="2"/>
        <charset val="204"/>
      </rPr>
      <t xml:space="preserve">Alabaster Purple Luster           </t>
    </r>
    <r>
      <rPr>
        <sz val="14"/>
        <rFont val="Arial"/>
        <family val="2"/>
        <charset val="204"/>
      </rPr>
      <t xml:space="preserve"> 02010-14415 </t>
    </r>
  </si>
  <si>
    <r>
      <rPr>
        <sz val="10"/>
        <rFont val="Arial"/>
        <family val="2"/>
        <charset val="204"/>
      </rPr>
      <t>Rummy Amethyst</t>
    </r>
    <r>
      <rPr>
        <sz val="14"/>
        <rFont val="Arial"/>
        <family val="2"/>
        <charset val="204"/>
      </rPr>
      <t xml:space="preserve"> 00030-15726 </t>
    </r>
  </si>
  <si>
    <r>
      <rPr>
        <sz val="10"/>
        <rFont val="Arial"/>
        <family val="2"/>
        <charset val="204"/>
      </rPr>
      <t xml:space="preserve">Opaque Violet Gold Picasso              </t>
    </r>
    <r>
      <rPr>
        <sz val="14"/>
        <rFont val="Arial"/>
        <family val="2"/>
        <charset val="204"/>
      </rPr>
      <t>02010-15696</t>
    </r>
  </si>
  <si>
    <r>
      <rPr>
        <sz val="10"/>
        <rFont val="Arial"/>
        <family val="2"/>
        <charset val="204"/>
      </rPr>
      <t xml:space="preserve">Jet Matte            </t>
    </r>
    <r>
      <rPr>
        <sz val="14"/>
        <rFont val="Arial"/>
        <family val="2"/>
        <charset val="204"/>
      </rPr>
      <t>23980-84100</t>
    </r>
  </si>
  <si>
    <r>
      <rPr>
        <sz val="10"/>
        <rFont val="Arial"/>
        <family val="2"/>
        <charset val="204"/>
      </rPr>
      <t>Opaque Luster White</t>
    </r>
    <r>
      <rPr>
        <sz val="14"/>
        <rFont val="Arial"/>
        <family val="2"/>
        <charset val="204"/>
      </rPr>
      <t xml:space="preserve"> 02010-14400</t>
    </r>
  </si>
  <si>
    <r>
      <rPr>
        <sz val="10"/>
        <rFont val="Arial"/>
        <family val="2"/>
        <charset val="204"/>
      </rPr>
      <t xml:space="preserve">Light Pink           </t>
    </r>
    <r>
      <rPr>
        <sz val="14"/>
        <rFont val="Arial"/>
        <family val="2"/>
        <charset val="204"/>
      </rPr>
      <t>72200</t>
    </r>
  </si>
  <si>
    <r>
      <rPr>
        <sz val="10"/>
        <rFont val="Arial"/>
        <family val="2"/>
        <charset val="204"/>
      </rPr>
      <t xml:space="preserve">Tanzanite matte    </t>
    </r>
    <r>
      <rPr>
        <sz val="14"/>
        <rFont val="Arial"/>
        <family val="2"/>
        <charset val="204"/>
      </rPr>
      <t>20500-84100</t>
    </r>
  </si>
  <si>
    <r>
      <rPr>
        <sz val="10"/>
        <rFont val="Arial"/>
        <family val="2"/>
        <charset val="204"/>
      </rPr>
      <t xml:space="preserve">Gold Rainbow  </t>
    </r>
    <r>
      <rPr>
        <sz val="14"/>
        <rFont val="Arial"/>
        <family val="2"/>
        <charset val="204"/>
      </rPr>
      <t xml:space="preserve"> 00030-01610</t>
    </r>
  </si>
  <si>
    <r>
      <rPr>
        <sz val="10"/>
        <rFont val="Arial"/>
        <family val="2"/>
        <charset val="204"/>
      </rPr>
      <t xml:space="preserve">Chalk Vega Purple   </t>
    </r>
    <r>
      <rPr>
        <sz val="14"/>
        <rFont val="Arial"/>
        <family val="2"/>
        <charset val="204"/>
      </rPr>
      <t>02010-15726</t>
    </r>
  </si>
  <si>
    <r>
      <rPr>
        <sz val="10"/>
        <rFont val="Arial"/>
        <family val="2"/>
        <charset val="204"/>
      </rPr>
      <t xml:space="preserve">Alabaster Light Purple  </t>
    </r>
    <r>
      <rPr>
        <sz val="14"/>
        <rFont val="Arial"/>
        <family val="2"/>
        <charset val="204"/>
      </rPr>
      <t xml:space="preserve">       02010-29562</t>
    </r>
  </si>
  <si>
    <r>
      <rPr>
        <sz val="10"/>
        <rFont val="Arial"/>
        <family val="2"/>
        <charset val="204"/>
      </rPr>
      <t xml:space="preserve">Pink Gold Metallic            </t>
    </r>
    <r>
      <rPr>
        <sz val="14"/>
        <rFont val="Arial"/>
        <family val="2"/>
        <charset val="204"/>
      </rPr>
      <t xml:space="preserve"> 23980-27143</t>
    </r>
  </si>
  <si>
    <r>
      <rPr>
        <sz val="10"/>
        <rFont val="Arial"/>
        <family val="2"/>
        <charset val="204"/>
      </rPr>
      <t xml:space="preserve">Goldshine Saddle Brown                 </t>
    </r>
    <r>
      <rPr>
        <sz val="14"/>
        <rFont val="Arial"/>
        <family val="2"/>
        <charset val="204"/>
      </rPr>
      <t>02010-24107</t>
    </r>
  </si>
  <si>
    <r>
      <rPr>
        <sz val="10"/>
        <rFont val="Arial"/>
        <family val="2"/>
        <charset val="204"/>
      </rPr>
      <t xml:space="preserve">Chalk White Gold Luster                </t>
    </r>
    <r>
      <rPr>
        <sz val="14"/>
        <rFont val="Arial"/>
        <family val="2"/>
        <charset val="204"/>
      </rPr>
      <t>02010-14497</t>
    </r>
  </si>
  <si>
    <r>
      <rPr>
        <sz val="10"/>
        <rFont val="Arial"/>
        <family val="2"/>
        <charset val="204"/>
      </rPr>
      <t xml:space="preserve">Pastel White    </t>
    </r>
    <r>
      <rPr>
        <sz val="14"/>
        <rFont val="Arial"/>
        <family val="2"/>
        <charset val="204"/>
      </rPr>
      <t xml:space="preserve"> 02010-25001</t>
    </r>
  </si>
  <si>
    <r>
      <rPr>
        <sz val="10"/>
        <rFont val="Arial"/>
        <family val="2"/>
        <charset val="204"/>
      </rPr>
      <t xml:space="preserve">Aquamarine Opal </t>
    </r>
    <r>
      <rPr>
        <sz val="14"/>
        <rFont val="Arial"/>
        <family val="2"/>
        <charset val="204"/>
      </rPr>
      <t>60010-84100</t>
    </r>
  </si>
  <si>
    <r>
      <rPr>
        <sz val="10"/>
        <rFont val="Arial"/>
        <family val="2"/>
        <charset val="204"/>
      </rPr>
      <t xml:space="preserve">Cristal Matte   </t>
    </r>
    <r>
      <rPr>
        <sz val="14"/>
        <rFont val="Arial"/>
        <family val="2"/>
        <charset val="204"/>
      </rPr>
      <t xml:space="preserve"> 00030-84100</t>
    </r>
  </si>
  <si>
    <r>
      <rPr>
        <sz val="10"/>
        <rFont val="Arial"/>
        <family val="2"/>
        <charset val="204"/>
      </rPr>
      <t xml:space="preserve">Pearl Shine Coral Pink                       </t>
    </r>
    <r>
      <rPr>
        <sz val="14"/>
        <rFont val="Arial"/>
        <family val="2"/>
        <charset val="204"/>
      </rPr>
      <t>02010-24003</t>
    </r>
  </si>
  <si>
    <r>
      <rPr>
        <sz val="10"/>
        <rFont val="Arial"/>
        <family val="2"/>
        <charset val="204"/>
      </rPr>
      <t xml:space="preserve">White Opal           </t>
    </r>
    <r>
      <rPr>
        <sz val="14"/>
        <rFont val="Arial"/>
        <family val="2"/>
        <charset val="204"/>
      </rPr>
      <t xml:space="preserve"> 01000</t>
    </r>
  </si>
  <si>
    <r>
      <rPr>
        <sz val="10"/>
        <rFont val="Arial"/>
        <family val="2"/>
        <charset val="204"/>
      </rPr>
      <t xml:space="preserve">Hematite              </t>
    </r>
    <r>
      <rPr>
        <sz val="14"/>
        <rFont val="Arial"/>
        <family val="2"/>
        <charset val="204"/>
      </rPr>
      <t xml:space="preserve"> 23980-14400</t>
    </r>
  </si>
  <si>
    <r>
      <rPr>
        <sz val="10"/>
        <rFont val="Arial"/>
        <family val="2"/>
        <charset val="204"/>
      </rPr>
      <t xml:space="preserve">Crystal Full Labrador   </t>
    </r>
    <r>
      <rPr>
        <sz val="14"/>
        <rFont val="Arial"/>
        <family val="2"/>
        <charset val="204"/>
      </rPr>
      <t>00030-27000</t>
    </r>
  </si>
  <si>
    <r>
      <rPr>
        <sz val="10"/>
        <rFont val="Arial"/>
        <family val="2"/>
        <charset val="204"/>
      </rPr>
      <t xml:space="preserve">Opaque Aqua   </t>
    </r>
    <r>
      <rPr>
        <sz val="14"/>
        <rFont val="Arial"/>
        <family val="2"/>
        <charset val="204"/>
      </rPr>
      <t xml:space="preserve"> 63120</t>
    </r>
  </si>
  <si>
    <r>
      <rPr>
        <sz val="10"/>
        <rFont val="Arial"/>
        <family val="2"/>
        <charset val="204"/>
      </rPr>
      <t xml:space="preserve">Siam                  </t>
    </r>
    <r>
      <rPr>
        <sz val="14"/>
        <rFont val="Arial"/>
        <family val="2"/>
        <charset val="204"/>
      </rPr>
      <t xml:space="preserve"> 90090</t>
    </r>
  </si>
  <si>
    <r>
      <rPr>
        <sz val="10"/>
        <rFont val="Arial"/>
        <family val="2"/>
        <charset val="204"/>
      </rPr>
      <t xml:space="preserve">Alabaster White  </t>
    </r>
    <r>
      <rPr>
        <sz val="14"/>
        <rFont val="Arial"/>
        <family val="2"/>
        <charset val="204"/>
      </rPr>
      <t xml:space="preserve"> 02010</t>
    </r>
  </si>
  <si>
    <r>
      <rPr>
        <sz val="10"/>
        <rFont val="Arial"/>
        <family val="2"/>
        <charset val="204"/>
      </rPr>
      <t xml:space="preserve">Crystal Capri Gold  </t>
    </r>
    <r>
      <rPr>
        <sz val="14"/>
        <rFont val="Arial"/>
        <family val="2"/>
        <charset val="204"/>
      </rPr>
      <t xml:space="preserve"> 00030-27101</t>
    </r>
  </si>
  <si>
    <r>
      <rPr>
        <sz val="10"/>
        <rFont val="Arial"/>
        <family val="2"/>
        <charset val="204"/>
      </rPr>
      <t xml:space="preserve">Crystal Labrador  </t>
    </r>
    <r>
      <rPr>
        <sz val="14"/>
        <rFont val="Arial"/>
        <family val="2"/>
        <charset val="204"/>
      </rPr>
      <t xml:space="preserve"> 00030-27001</t>
    </r>
  </si>
  <si>
    <r>
      <rPr>
        <sz val="10"/>
        <rFont val="Arial"/>
        <family val="2"/>
        <charset val="204"/>
      </rPr>
      <t xml:space="preserve">Crystal Amethyst  </t>
    </r>
    <r>
      <rPr>
        <sz val="14"/>
        <rFont val="Arial"/>
        <family val="2"/>
        <charset val="204"/>
      </rPr>
      <t xml:space="preserve"> 20040</t>
    </r>
  </si>
  <si>
    <r>
      <rPr>
        <sz val="10"/>
        <rFont val="Arial"/>
        <family val="2"/>
        <charset val="204"/>
      </rPr>
      <t xml:space="preserve">Crystal Jet Azura  </t>
    </r>
    <r>
      <rPr>
        <sz val="14"/>
        <rFont val="Arial"/>
        <family val="2"/>
        <charset val="204"/>
      </rPr>
      <t xml:space="preserve"> 00030-29901</t>
    </r>
  </si>
  <si>
    <r>
      <rPr>
        <sz val="10"/>
        <rFont val="Arial"/>
        <family val="2"/>
        <charset val="204"/>
      </rPr>
      <t xml:space="preserve">Chalk Lava Red  </t>
    </r>
    <r>
      <rPr>
        <sz val="14"/>
        <rFont val="Arial"/>
        <family val="2"/>
        <charset val="204"/>
      </rPr>
      <t xml:space="preserve"> 02010-01890</t>
    </r>
  </si>
  <si>
    <r>
      <rPr>
        <sz val="10"/>
        <rFont val="Arial"/>
        <family val="2"/>
        <charset val="204"/>
      </rPr>
      <t xml:space="preserve">Crystal Bronze Gold Matte                </t>
    </r>
    <r>
      <rPr>
        <sz val="14"/>
        <rFont val="Arial"/>
        <family val="2"/>
        <charset val="204"/>
      </rPr>
      <t xml:space="preserve"> 00030-01740</t>
    </r>
  </si>
  <si>
    <r>
      <rPr>
        <sz val="10"/>
        <rFont val="Arial"/>
        <family val="2"/>
        <charset val="204"/>
      </rPr>
      <t xml:space="preserve">Opaque Pink     </t>
    </r>
    <r>
      <rPr>
        <sz val="14"/>
        <rFont val="Arial"/>
        <family val="2"/>
        <charset val="204"/>
      </rPr>
      <t xml:space="preserve"> 73030</t>
    </r>
  </si>
  <si>
    <r>
      <rPr>
        <sz val="10"/>
        <rFont val="Arial"/>
        <family val="2"/>
        <charset val="204"/>
      </rPr>
      <t xml:space="preserve">Opaque Pink deep   </t>
    </r>
    <r>
      <rPr>
        <sz val="14"/>
        <rFont val="Arial"/>
        <family val="2"/>
        <charset val="204"/>
      </rPr>
      <t>73040</t>
    </r>
  </si>
  <si>
    <r>
      <t xml:space="preserve">Бусины CzechMates 2-Hole Tiles, </t>
    </r>
    <r>
      <rPr>
        <sz val="12"/>
        <color indexed="8"/>
        <rFont val="Arial"/>
        <family val="2"/>
        <charset val="204"/>
      </rPr>
      <t>Чехия</t>
    </r>
  </si>
  <si>
    <t>Скидки от суммы заказа</t>
  </si>
  <si>
    <t>от 5000 до 8000 руб.</t>
  </si>
  <si>
    <t>от 8000 руб.</t>
  </si>
  <si>
    <t>от 20000 руб.</t>
  </si>
  <si>
    <t>от 30000 руб.</t>
  </si>
  <si>
    <t>53</t>
  </si>
  <si>
    <r>
      <rPr>
        <sz val="10"/>
        <rFont val="Arial"/>
        <family val="2"/>
        <charset val="204"/>
      </rPr>
      <t xml:space="preserve">   </t>
    </r>
    <r>
      <rPr>
        <sz val="14"/>
        <rFont val="Arial"/>
        <family val="2"/>
        <charset val="204"/>
      </rPr>
      <t>23980-27143</t>
    </r>
  </si>
  <si>
    <r>
      <rPr>
        <sz val="10"/>
        <rFont val="Arial"/>
        <family val="2"/>
        <charset val="204"/>
      </rPr>
      <t xml:space="preserve">Silky Ivory                  </t>
    </r>
    <r>
      <rPr>
        <sz val="14"/>
        <rFont val="Arial"/>
        <family val="2"/>
        <charset val="204"/>
      </rPr>
      <t>13010</t>
    </r>
  </si>
  <si>
    <r>
      <rPr>
        <sz val="10"/>
        <rFont val="Arial"/>
        <family val="2"/>
        <charset val="204"/>
      </rPr>
      <t xml:space="preserve">Aqua Opal                  </t>
    </r>
    <r>
      <rPr>
        <sz val="14"/>
        <rFont val="Arial"/>
        <family val="2"/>
        <charset val="204"/>
      </rPr>
      <t>61000</t>
    </r>
  </si>
  <si>
    <r>
      <rPr>
        <sz val="10"/>
        <rFont val="Arial"/>
        <family val="2"/>
        <charset val="204"/>
      </rPr>
      <t xml:space="preserve">Hyacinth                  </t>
    </r>
    <r>
      <rPr>
        <sz val="14"/>
        <rFont val="Arial"/>
        <family val="2"/>
        <charset val="204"/>
      </rPr>
      <t>90030</t>
    </r>
  </si>
  <si>
    <r>
      <rPr>
        <sz val="10"/>
        <rFont val="Arial"/>
        <family val="2"/>
        <charset val="204"/>
      </rPr>
      <t xml:space="preserve">Opaque Rose Gold Topaz          </t>
    </r>
    <r>
      <rPr>
        <sz val="14"/>
        <rFont val="Arial"/>
        <family val="2"/>
        <charset val="204"/>
      </rPr>
      <t xml:space="preserve">                 02010-65491</t>
    </r>
  </si>
  <si>
    <r>
      <rPr>
        <sz val="10"/>
        <rFont val="Arial"/>
        <family val="2"/>
        <charset val="204"/>
      </rPr>
      <t xml:space="preserve">Crystal Clear             </t>
    </r>
    <r>
      <rPr>
        <sz val="14"/>
        <rFont val="Arial"/>
        <family val="2"/>
        <charset val="204"/>
      </rPr>
      <t xml:space="preserve"> 00030</t>
    </r>
  </si>
  <si>
    <r>
      <rPr>
        <sz val="10"/>
        <rFont val="Arial"/>
        <family val="2"/>
        <charset val="204"/>
      </rPr>
      <t>Opaque Jet</t>
    </r>
    <r>
      <rPr>
        <sz val="14"/>
        <rFont val="Arial"/>
        <family val="2"/>
        <charset val="204"/>
      </rPr>
      <t xml:space="preserve">               23980  </t>
    </r>
  </si>
  <si>
    <r>
      <rPr>
        <sz val="10"/>
        <rFont val="Arial"/>
        <family val="2"/>
        <charset val="204"/>
      </rPr>
      <t xml:space="preserve">Dark Bronze              </t>
    </r>
    <r>
      <rPr>
        <sz val="14"/>
        <rFont val="Arial"/>
        <family val="2"/>
        <charset val="204"/>
      </rPr>
      <t>23980-14415</t>
    </r>
  </si>
  <si>
    <r>
      <rPr>
        <sz val="10"/>
        <rFont val="Arial"/>
        <family val="2"/>
        <charset val="204"/>
      </rPr>
      <t xml:space="preserve">Jet Blue Iris   </t>
    </r>
    <r>
      <rPr>
        <sz val="14"/>
        <rFont val="Arial"/>
        <family val="2"/>
        <charset val="204"/>
      </rPr>
      <t xml:space="preserve">            23980-21435</t>
    </r>
  </si>
  <si>
    <r>
      <rPr>
        <sz val="10"/>
        <rFont val="Arial"/>
        <family val="2"/>
        <charset val="204"/>
      </rPr>
      <t xml:space="preserve">Pearl Coat Light  Grey/Silver  </t>
    </r>
    <r>
      <rPr>
        <sz val="14"/>
        <rFont val="Arial"/>
        <family val="2"/>
        <charset val="204"/>
      </rPr>
      <t xml:space="preserve">            02010-25028</t>
    </r>
  </si>
  <si>
    <r>
      <rPr>
        <sz val="10"/>
        <rFont val="Arial"/>
        <family val="2"/>
        <charset val="204"/>
      </rPr>
      <t xml:space="preserve">Alabaster Light Olivine Silk Matte               </t>
    </r>
    <r>
      <rPr>
        <sz val="14"/>
        <rFont val="Arial"/>
        <family val="2"/>
        <charset val="204"/>
      </rPr>
      <t xml:space="preserve"> 02010-29564</t>
    </r>
  </si>
  <si>
    <r>
      <rPr>
        <sz val="10"/>
        <rFont val="Arial"/>
        <family val="2"/>
        <charset val="204"/>
      </rPr>
      <t xml:space="preserve">Yellow Transparent matte                          </t>
    </r>
    <r>
      <rPr>
        <sz val="14"/>
        <rFont val="Arial"/>
        <family val="2"/>
        <charset val="204"/>
      </rPr>
      <t>80000-84100</t>
    </r>
  </si>
  <si>
    <r>
      <rPr>
        <sz val="10"/>
        <rFont val="Arial"/>
        <family val="2"/>
        <charset val="204"/>
      </rPr>
      <t xml:space="preserve">Gray Matte   </t>
    </r>
    <r>
      <rPr>
        <sz val="14"/>
        <rFont val="Arial"/>
        <family val="2"/>
        <charset val="204"/>
      </rPr>
      <t xml:space="preserve">             41010-84100</t>
    </r>
  </si>
  <si>
    <r>
      <rPr>
        <sz val="10"/>
        <rFont val="Arial"/>
        <family val="2"/>
        <charset val="204"/>
      </rPr>
      <t xml:space="preserve">Gold Rainbow     </t>
    </r>
    <r>
      <rPr>
        <sz val="14"/>
        <rFont val="Arial"/>
        <family val="2"/>
        <charset val="204"/>
      </rPr>
      <t>00030-01620</t>
    </r>
  </si>
  <si>
    <r>
      <rPr>
        <sz val="10"/>
        <rFont val="Arial"/>
        <family val="2"/>
        <charset val="204"/>
      </rPr>
      <t xml:space="preserve">Jet Labrador   </t>
    </r>
    <r>
      <rPr>
        <sz val="14"/>
        <rFont val="Arial"/>
        <family val="2"/>
        <charset val="204"/>
      </rPr>
      <t xml:space="preserve">         23980-27001</t>
    </r>
  </si>
  <si>
    <r>
      <rPr>
        <sz val="10"/>
        <rFont val="Arial"/>
        <family val="2"/>
        <charset val="204"/>
      </rPr>
      <t xml:space="preserve">Opaque Red          </t>
    </r>
    <r>
      <rPr>
        <sz val="14"/>
        <rFont val="Arial"/>
        <family val="2"/>
        <charset val="204"/>
      </rPr>
      <t xml:space="preserve"> 93180</t>
    </r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</si>
  <si>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</si>
  <si>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</si>
  <si>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</si>
  <si>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</si>
  <si>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</si>
  <si>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</si>
  <si>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</si>
  <si>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</si>
  <si>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</si>
  <si>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</si>
  <si>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</si>
  <si>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</si>
  <si>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</si>
  <si>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Розничная цена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</si>
  <si>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</si>
  <si>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</si>
  <si>
    <t xml:space="preserve">Наличие </t>
  </si>
  <si>
    <t>нет</t>
  </si>
  <si>
    <t>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</si>
</sst>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0&quot; гр.&quot;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4" fillId="0" borderId="0" xfId="0" applyFont="1"/>
    <xf numFmtId="0" fontId="4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9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10" xfId="0" applyFont="1" applyFill="1" applyBorder="1"/>
    <xf numFmtId="0" fontId="14" fillId="2" borderId="9" xfId="0" applyFont="1" applyFill="1" applyBorder="1"/>
    <xf numFmtId="0" fontId="14" fillId="2" borderId="1" xfId="0" applyFont="1" applyFill="1" applyBorder="1"/>
    <xf numFmtId="0" fontId="14" fillId="2" borderId="11" xfId="0" applyFont="1" applyFill="1" applyBorder="1"/>
    <xf numFmtId="49" fontId="13" fillId="0" borderId="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0" fontId="17" fillId="4" borderId="13" xfId="1" applyFont="1" applyFill="1" applyBorder="1" applyAlignment="1">
      <alignment vertical="center"/>
    </xf>
    <xf numFmtId="0" fontId="17" fillId="4" borderId="14" xfId="1" applyFont="1" applyFill="1" applyBorder="1" applyAlignment="1">
      <alignment vertical="center"/>
    </xf>
    <xf numFmtId="0" fontId="5" fillId="5" borderId="15" xfId="1" applyFont="1" applyFill="1" applyBorder="1" applyAlignment="1">
      <alignment horizontal="center" vertical="center"/>
    </xf>
    <xf numFmtId="49" fontId="1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2" fillId="2" borderId="16" xfId="2" applyNumberFormat="1" applyFont="1" applyFill="1" applyBorder="1" applyAlignment="1">
      <alignment horizontal="left" vertical="center" wrapText="1"/>
    </xf>
    <xf numFmtId="164" fontId="12" fillId="2" borderId="16" xfId="0" applyNumberFormat="1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164" fontId="20" fillId="2" borderId="18" xfId="2" applyNumberFormat="1" applyFont="1" applyFill="1" applyBorder="1"/>
    <xf numFmtId="164" fontId="20" fillId="2" borderId="19" xfId="0" applyNumberFormat="1" applyFont="1" applyFill="1" applyBorder="1"/>
    <xf numFmtId="164" fontId="21" fillId="2" borderId="19" xfId="0" applyNumberFormat="1" applyFont="1" applyFill="1" applyBorder="1" applyAlignment="1">
      <alignment vertical="center"/>
    </xf>
    <xf numFmtId="164" fontId="21" fillId="2" borderId="19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2" fontId="22" fillId="2" borderId="20" xfId="0" applyNumberFormat="1" applyFont="1" applyFill="1" applyBorder="1" applyAlignment="1">
      <alignment horizontal="center" vertical="center"/>
    </xf>
    <xf numFmtId="164" fontId="16" fillId="6" borderId="21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6" borderId="22" xfId="0" applyNumberFormat="1" applyFont="1" applyFill="1" applyBorder="1" applyAlignment="1">
      <alignment horizontal="center" vertical="center"/>
    </xf>
    <xf numFmtId="164" fontId="16" fillId="7" borderId="2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164" fontId="12" fillId="5" borderId="5" xfId="0" applyNumberFormat="1" applyFont="1" applyFill="1" applyBorder="1" applyAlignment="1" applyProtection="1">
      <alignment horizontal="center" vertical="center" wrapText="1"/>
    </xf>
    <xf numFmtId="164" fontId="12" fillId="6" borderId="5" xfId="0" applyNumberFormat="1" applyFont="1" applyFill="1" applyBorder="1" applyAlignment="1">
      <alignment horizontal="center" vertical="center" wrapText="1"/>
    </xf>
    <xf numFmtId="164" fontId="12" fillId="6" borderId="5" xfId="0" applyNumberFormat="1" applyFont="1" applyFill="1" applyBorder="1" applyAlignment="1" applyProtection="1">
      <alignment horizontal="center" vertical="center" wrapText="1"/>
    </xf>
    <xf numFmtId="164" fontId="12" fillId="7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4" fontId="12" fillId="9" borderId="5" xfId="2" applyNumberFormat="1" applyFont="1" applyFill="1" applyBorder="1" applyAlignment="1">
      <alignment horizontal="center" vertical="center" wrapText="1" shrinkToFit="1"/>
    </xf>
    <xf numFmtId="164" fontId="12" fillId="9" borderId="5" xfId="0" applyNumberFormat="1" applyFont="1" applyFill="1" applyBorder="1" applyAlignment="1">
      <alignment horizontal="center" vertical="center" wrapText="1"/>
    </xf>
    <xf numFmtId="164" fontId="23" fillId="9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4" fontId="23" fillId="9" borderId="5" xfId="2" applyNumberFormat="1" applyFont="1" applyFill="1" applyBorder="1" applyAlignment="1">
      <alignment horizontal="center" vertical="center" wrapText="1" shrinkToFit="1"/>
    </xf>
    <xf numFmtId="0" fontId="25" fillId="2" borderId="0" xfId="0" applyFont="1" applyFill="1"/>
    <xf numFmtId="164" fontId="25" fillId="2" borderId="0" xfId="2" applyNumberFormat="1" applyFont="1" applyFill="1"/>
    <xf numFmtId="164" fontId="25" fillId="2" borderId="0" xfId="0" applyNumberFormat="1" applyFont="1" applyFill="1"/>
    <xf numFmtId="0" fontId="0" fillId="2" borderId="1" xfId="0" applyFill="1" applyBorder="1" applyAlignment="1"/>
    <xf numFmtId="0" fontId="0" fillId="2" borderId="11" xfId="0" applyFill="1" applyBorder="1" applyAlignment="1"/>
    <xf numFmtId="49" fontId="26" fillId="2" borderId="0" xfId="0" applyNumberFormat="1" applyFont="1" applyFill="1" applyBorder="1" applyAlignment="1"/>
    <xf numFmtId="2" fontId="22" fillId="2" borderId="24" xfId="0" applyNumberFormat="1" applyFont="1" applyFill="1" applyBorder="1" applyAlignment="1">
      <alignment horizontal="center" vertical="center"/>
    </xf>
    <xf numFmtId="2" fontId="22" fillId="2" borderId="25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/>
    <xf numFmtId="0" fontId="12" fillId="2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/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2" fillId="7" borderId="8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49" fontId="27" fillId="7" borderId="8" xfId="0" applyNumberFormat="1" applyFont="1" applyFill="1" applyBorder="1" applyAlignment="1">
      <alignment horizontal="center" vertical="center" wrapText="1"/>
    </xf>
    <xf numFmtId="49" fontId="27" fillId="7" borderId="23" xfId="0" applyNumberFormat="1" applyFont="1" applyFill="1" applyBorder="1" applyAlignment="1">
      <alignment horizontal="center" vertical="center" wrapText="1"/>
    </xf>
    <xf numFmtId="49" fontId="27" fillId="7" borderId="1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31" fillId="10" borderId="6" xfId="3" applyFont="1" applyFill="1" applyBorder="1" applyAlignment="1" applyProtection="1">
      <alignment horizontal="right" vertical="center"/>
    </xf>
    <xf numFmtId="0" fontId="31" fillId="10" borderId="2" xfId="3" applyFont="1" applyFill="1" applyBorder="1" applyAlignment="1" applyProtection="1">
      <alignment horizontal="right" vertical="center"/>
    </xf>
    <xf numFmtId="2" fontId="22" fillId="2" borderId="8" xfId="0" applyNumberFormat="1" applyFont="1" applyFill="1" applyBorder="1" applyAlignment="1">
      <alignment horizontal="center" vertical="center"/>
    </xf>
    <xf numFmtId="2" fontId="22" fillId="2" borderId="11" xfId="0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2" fontId="22" fillId="2" borderId="8" xfId="0" applyNumberFormat="1" applyFont="1" applyFill="1" applyBorder="1" applyAlignment="1">
      <alignment horizontal="center" vertical="center" textRotation="180"/>
    </xf>
    <xf numFmtId="2" fontId="22" fillId="2" borderId="23" xfId="0" applyNumberFormat="1" applyFont="1" applyFill="1" applyBorder="1" applyAlignment="1">
      <alignment horizontal="center" vertical="center" textRotation="180"/>
    </xf>
    <xf numFmtId="2" fontId="22" fillId="2" borderId="12" xfId="0" applyNumberFormat="1" applyFont="1" applyFill="1" applyBorder="1" applyAlignment="1">
      <alignment horizontal="center" vertical="center" textRotation="180"/>
    </xf>
    <xf numFmtId="164" fontId="23" fillId="8" borderId="6" xfId="2" applyNumberFormat="1" applyFont="1" applyFill="1" applyBorder="1" applyAlignment="1">
      <alignment horizontal="center" vertical="center" wrapText="1"/>
    </xf>
    <xf numFmtId="164" fontId="23" fillId="8" borderId="2" xfId="2" applyNumberFormat="1" applyFont="1" applyFill="1" applyBorder="1" applyAlignment="1">
      <alignment horizontal="center" vertical="center" wrapText="1"/>
    </xf>
    <xf numFmtId="164" fontId="23" fillId="8" borderId="7" xfId="2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49" fontId="19" fillId="7" borderId="8" xfId="0" applyNumberFormat="1" applyFont="1" applyFill="1" applyBorder="1" applyAlignment="1">
      <alignment horizontal="center" vertical="center"/>
    </xf>
    <xf numFmtId="49" fontId="19" fillId="7" borderId="23" xfId="0" applyNumberFormat="1" applyFont="1" applyFill="1" applyBorder="1" applyAlignment="1">
      <alignment horizontal="center" vertical="center"/>
    </xf>
    <xf numFmtId="49" fontId="19" fillId="7" borderId="12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2"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66674</xdr:rowOff>
    </xdr:from>
    <xdr:to>
      <xdr:col>2</xdr:col>
      <xdr:colOff>292258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753" name="AutoShape 28" descr="Картинки по запросу бисер 90050"/>
        <xdr:cNvSpPr>
          <a:spLocks noChangeAspect="1" noChangeArrowheads="1"/>
        </xdr:cNvSpPr>
      </xdr:nvSpPr>
      <xdr:spPr bwMode="auto">
        <a:xfrm>
          <a:off x="0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754" name="AutoShape 29" descr="Картинки по запросу бисер 90050"/>
        <xdr:cNvSpPr>
          <a:spLocks noChangeAspect="1" noChangeArrowheads="1"/>
        </xdr:cNvSpPr>
      </xdr:nvSpPr>
      <xdr:spPr bwMode="auto">
        <a:xfrm>
          <a:off x="0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 macro="" textlink="">
      <xdr:nvSpPr>
        <xdr:cNvPr id="7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304800</xdr:rowOff>
    </xdr:to>
    <xdr:sp macro="" textlink="">
      <xdr:nvSpPr>
        <xdr:cNvPr id="7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795" name="AutoShape 28" descr="Картинки по запросу бисер 90050"/>
        <xdr:cNvSpPr>
          <a:spLocks noChangeAspect="1" noChangeArrowheads="1"/>
        </xdr:cNvSpPr>
      </xdr:nvSpPr>
      <xdr:spPr bwMode="auto">
        <a:xfrm>
          <a:off x="0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304800</xdr:rowOff>
    </xdr:to>
    <xdr:sp macro="" textlink="">
      <xdr:nvSpPr>
        <xdr:cNvPr id="796" name="AutoShape 29" descr="Картинки по запросу бисер 90050"/>
        <xdr:cNvSpPr>
          <a:spLocks noChangeAspect="1" noChangeArrowheads="1"/>
        </xdr:cNvSpPr>
      </xdr:nvSpPr>
      <xdr:spPr bwMode="auto">
        <a:xfrm>
          <a:off x="0" y="590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7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304299</xdr:rowOff>
    </xdr:to>
    <xdr:sp macro="" textlink="">
      <xdr:nvSpPr>
        <xdr:cNvPr id="8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304800</xdr:rowOff>
    </xdr:to>
    <xdr:sp macro="" textlink="">
      <xdr:nvSpPr>
        <xdr:cNvPr id="813" name="AutoShape 2" descr="Картинки по запросу Rulla 20500/28101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594672</xdr:rowOff>
    </xdr:to>
    <xdr:sp macro="" textlink="">
      <xdr:nvSpPr>
        <xdr:cNvPr id="8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4325"/>
          <a:ext cx="304800" cy="16668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8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8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304800</xdr:rowOff>
    </xdr:to>
    <xdr:sp macro="" textlink="">
      <xdr:nvSpPr>
        <xdr:cNvPr id="8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4629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8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8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8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9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9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9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0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1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304800</xdr:rowOff>
    </xdr:to>
    <xdr:sp macro="" textlink="">
      <xdr:nvSpPr>
        <xdr:cNvPr id="12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7658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304800</xdr:rowOff>
    </xdr:to>
    <xdr:sp macro="" textlink="">
      <xdr:nvSpPr>
        <xdr:cNvPr id="12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8667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2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304800</xdr:rowOff>
    </xdr:to>
    <xdr:sp macro="" textlink="">
      <xdr:nvSpPr>
        <xdr:cNvPr id="13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3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304800</xdr:rowOff>
    </xdr:to>
    <xdr:sp macro="" textlink="">
      <xdr:nvSpPr>
        <xdr:cNvPr id="14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0687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304800</xdr:rowOff>
    </xdr:to>
    <xdr:sp macro="" textlink="">
      <xdr:nvSpPr>
        <xdr:cNvPr id="14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1696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4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304800</xdr:rowOff>
    </xdr:to>
    <xdr:sp macro="" textlink="">
      <xdr:nvSpPr>
        <xdr:cNvPr id="15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304800</xdr:rowOff>
    </xdr:to>
    <xdr:sp macro="" textlink="">
      <xdr:nvSpPr>
        <xdr:cNvPr id="15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15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 macro="" textlink="">
      <xdr:nvSpPr>
        <xdr:cNvPr id="1535" name="AutoShape 4" descr="https://beadhouse.nl/wp-content/uploads/2016/10/RU-03000-14457.jpg"/>
        <xdr:cNvSpPr>
          <a:spLocks noChangeAspect="1" noChangeArrowheads="1"/>
        </xdr:cNvSpPr>
      </xdr:nvSpPr>
      <xdr:spPr bwMode="auto">
        <a:xfrm>
          <a:off x="0" y="260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1536" name="AutoShape 3" descr="Картинки по запросу Rulla 00030/90215"/>
        <xdr:cNvSpPr>
          <a:spLocks noChangeAspect="1" noChangeArrowheads="1"/>
        </xdr:cNvSpPr>
      </xdr:nvSpPr>
      <xdr:spPr bwMode="auto">
        <a:xfrm>
          <a:off x="0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304800</xdr:rowOff>
    </xdr:to>
    <xdr:sp macro="" textlink="">
      <xdr:nvSpPr>
        <xdr:cNvPr id="1537" name="AutoShape 4" descr="https://beadhouse.nl/wp-content/uploads/beadFotos/l/030/00030-90215-Rulla-crystal-g__16189.jpg"/>
        <xdr:cNvSpPr>
          <a:spLocks noChangeAspect="1" noChangeArrowheads="1"/>
        </xdr:cNvSpPr>
      </xdr:nvSpPr>
      <xdr:spPr bwMode="auto">
        <a:xfrm>
          <a:off x="0" y="5638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304800</xdr:rowOff>
    </xdr:to>
    <xdr:sp macro="" textlink="">
      <xdr:nvSpPr>
        <xdr:cNvPr id="1538" name="AutoShape 5" descr="Картинки по запросу Rulla 23980/14415"/>
        <xdr:cNvSpPr>
          <a:spLocks noChangeAspect="1" noChangeArrowheads="1"/>
        </xdr:cNvSpPr>
      </xdr:nvSpPr>
      <xdr:spPr bwMode="auto">
        <a:xfrm>
          <a:off x="0" y="664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304800</xdr:rowOff>
    </xdr:to>
    <xdr:sp macro="" textlink="">
      <xdr:nvSpPr>
        <xdr:cNvPr id="1539" name="AutoShape 6" descr="Картинки по запросу Rulla 03000/65431"/>
        <xdr:cNvSpPr>
          <a:spLocks noChangeAspect="1" noChangeArrowheads="1"/>
        </xdr:cNvSpPr>
      </xdr:nvSpPr>
      <xdr:spPr bwMode="auto">
        <a:xfrm>
          <a:off x="0" y="9677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15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5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sp macro="" textlink="">
      <xdr:nvSpPr>
        <xdr:cNvPr id="16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304800</xdr:rowOff>
    </xdr:to>
    <xdr:sp macro="" textlink="">
      <xdr:nvSpPr>
        <xdr:cNvPr id="16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3716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6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304800</xdr:rowOff>
    </xdr:to>
    <xdr:sp macro="" textlink="">
      <xdr:nvSpPr>
        <xdr:cNvPr id="17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4725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31</xdr:row>
      <xdr:rowOff>304800</xdr:rowOff>
    </xdr:to>
    <xdr:sp macro="" textlink="">
      <xdr:nvSpPr>
        <xdr:cNvPr id="17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5735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7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8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32</xdr:row>
      <xdr:rowOff>304800</xdr:rowOff>
    </xdr:to>
    <xdr:sp macro="" textlink="">
      <xdr:nvSpPr>
        <xdr:cNvPr id="19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6744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304800</xdr:colOff>
      <xdr:row>33</xdr:row>
      <xdr:rowOff>304800</xdr:rowOff>
    </xdr:to>
    <xdr:sp macro="" textlink="">
      <xdr:nvSpPr>
        <xdr:cNvPr id="19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77546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19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0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1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304800</xdr:colOff>
      <xdr:row>34</xdr:row>
      <xdr:rowOff>304800</xdr:rowOff>
    </xdr:to>
    <xdr:sp macro="" textlink="">
      <xdr:nvSpPr>
        <xdr:cNvPr id="22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8764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35</xdr:row>
      <xdr:rowOff>304800</xdr:rowOff>
    </xdr:to>
    <xdr:sp macro="" textlink="">
      <xdr:nvSpPr>
        <xdr:cNvPr id="22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19773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2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304800</xdr:rowOff>
    </xdr:to>
    <xdr:sp macro="" textlink="">
      <xdr:nvSpPr>
        <xdr:cNvPr id="23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07835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304800</xdr:colOff>
      <xdr:row>37</xdr:row>
      <xdr:rowOff>304800</xdr:rowOff>
    </xdr:to>
    <xdr:sp macro="" textlink="">
      <xdr:nvSpPr>
        <xdr:cNvPr id="23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1793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304800</xdr:rowOff>
    </xdr:to>
    <xdr:sp macro="" textlink="">
      <xdr:nvSpPr>
        <xdr:cNvPr id="2390" name="AutoShape 9" descr="Картинки по запросу Rulla 03000/14449"/>
        <xdr:cNvSpPr>
          <a:spLocks noChangeAspect="1" noChangeArrowheads="1"/>
        </xdr:cNvSpPr>
      </xdr:nvSpPr>
      <xdr:spPr bwMode="auto">
        <a:xfrm>
          <a:off x="0" y="12706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4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4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4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4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4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4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4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5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5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5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5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5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26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26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304800</xdr:colOff>
      <xdr:row>38</xdr:row>
      <xdr:rowOff>304800</xdr:rowOff>
    </xdr:to>
    <xdr:sp macro="" textlink="">
      <xdr:nvSpPr>
        <xdr:cNvPr id="26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2802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6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304800</xdr:colOff>
      <xdr:row>39</xdr:row>
      <xdr:rowOff>304800</xdr:rowOff>
    </xdr:to>
    <xdr:sp macro="" textlink="">
      <xdr:nvSpPr>
        <xdr:cNvPr id="27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3812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304800</xdr:colOff>
      <xdr:row>40</xdr:row>
      <xdr:rowOff>304800</xdr:rowOff>
    </xdr:to>
    <xdr:sp macro="" textlink="">
      <xdr:nvSpPr>
        <xdr:cNvPr id="27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4822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7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304800</xdr:colOff>
      <xdr:row>41</xdr:row>
      <xdr:rowOff>304800</xdr:rowOff>
    </xdr:to>
    <xdr:sp macro="" textlink="">
      <xdr:nvSpPr>
        <xdr:cNvPr id="28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58318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304800</xdr:colOff>
      <xdr:row>42</xdr:row>
      <xdr:rowOff>304800</xdr:rowOff>
    </xdr:to>
    <xdr:sp macro="" textlink="">
      <xdr:nvSpPr>
        <xdr:cNvPr id="28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684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8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43</xdr:row>
      <xdr:rowOff>304800</xdr:rowOff>
    </xdr:to>
    <xdr:sp macro="" textlink="">
      <xdr:nvSpPr>
        <xdr:cNvPr id="29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7851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304800</xdr:colOff>
      <xdr:row>44</xdr:row>
      <xdr:rowOff>304800</xdr:rowOff>
    </xdr:to>
    <xdr:sp macro="" textlink="">
      <xdr:nvSpPr>
        <xdr:cNvPr id="29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88607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29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304800</xdr:colOff>
      <xdr:row>45</xdr:row>
      <xdr:rowOff>304800</xdr:rowOff>
    </xdr:to>
    <xdr:sp macro="" textlink="">
      <xdr:nvSpPr>
        <xdr:cNvPr id="30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29870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304800</xdr:colOff>
      <xdr:row>46</xdr:row>
      <xdr:rowOff>304800</xdr:rowOff>
    </xdr:to>
    <xdr:sp macro="" textlink="">
      <xdr:nvSpPr>
        <xdr:cNvPr id="30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088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0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304800</xdr:colOff>
      <xdr:row>47</xdr:row>
      <xdr:rowOff>304800</xdr:rowOff>
    </xdr:to>
    <xdr:sp macro="" textlink="">
      <xdr:nvSpPr>
        <xdr:cNvPr id="31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1889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1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2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2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304800</xdr:colOff>
      <xdr:row>48</xdr:row>
      <xdr:rowOff>304800</xdr:rowOff>
    </xdr:to>
    <xdr:sp macro="" textlink="">
      <xdr:nvSpPr>
        <xdr:cNvPr id="32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304800</xdr:rowOff>
    </xdr:to>
    <xdr:sp macro="" textlink="">
      <xdr:nvSpPr>
        <xdr:cNvPr id="3203" name="AutoShape 36" descr="Картинки по запросу Rulla 83120/14400"/>
        <xdr:cNvSpPr>
          <a:spLocks noChangeAspect="1" noChangeArrowheads="1"/>
        </xdr:cNvSpPr>
      </xdr:nvSpPr>
      <xdr:spPr bwMode="auto">
        <a:xfrm>
          <a:off x="0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304800</xdr:rowOff>
    </xdr:to>
    <xdr:sp macro="" textlink="">
      <xdr:nvSpPr>
        <xdr:cNvPr id="3204" name="AutoShape 37" descr="https://www.koralky.cz/data/images/img-large/2/10372.jpg"/>
        <xdr:cNvSpPr>
          <a:spLocks noChangeAspect="1" noChangeArrowheads="1"/>
        </xdr:cNvSpPr>
      </xdr:nvSpPr>
      <xdr:spPr bwMode="auto">
        <a:xfrm>
          <a:off x="0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304800</xdr:rowOff>
    </xdr:to>
    <xdr:sp macro="" textlink="">
      <xdr:nvSpPr>
        <xdr:cNvPr id="3205" name="AutoShape 38" descr="MATUBO Rulla Limon White Luster č.8"/>
        <xdr:cNvSpPr>
          <a:spLocks noChangeAspect="1" noChangeArrowheads="1"/>
        </xdr:cNvSpPr>
      </xdr:nvSpPr>
      <xdr:spPr bwMode="auto">
        <a:xfrm>
          <a:off x="0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304800</xdr:rowOff>
    </xdr:to>
    <xdr:sp macro="" textlink="">
      <xdr:nvSpPr>
        <xdr:cNvPr id="3206" name="AutoShape 39" descr="MATUBO Rulla Limon White Luster č.8"/>
        <xdr:cNvSpPr>
          <a:spLocks noChangeAspect="1" noChangeArrowheads="1"/>
        </xdr:cNvSpPr>
      </xdr:nvSpPr>
      <xdr:spPr bwMode="auto">
        <a:xfrm>
          <a:off x="0" y="328993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304800</xdr:colOff>
      <xdr:row>49</xdr:row>
      <xdr:rowOff>304800</xdr:rowOff>
    </xdr:to>
    <xdr:sp macro="" textlink="">
      <xdr:nvSpPr>
        <xdr:cNvPr id="327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339090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8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29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0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1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304800</xdr:colOff>
      <xdr:row>67</xdr:row>
      <xdr:rowOff>304800</xdr:rowOff>
    </xdr:to>
    <xdr:sp macro="" textlink="">
      <xdr:nvSpPr>
        <xdr:cNvPr id="33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2181225" y="5208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 macro="" textlink="">
      <xdr:nvSpPr>
        <xdr:cNvPr id="3362" name="AutoShape 6" descr="Картинки по запросу czechmates tile 31010"/>
        <xdr:cNvSpPr>
          <a:spLocks noChangeAspect="1" noChangeArrowheads="1"/>
        </xdr:cNvSpPr>
      </xdr:nvSpPr>
      <xdr:spPr bwMode="auto">
        <a:xfrm>
          <a:off x="0" y="42995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58</xdr:row>
      <xdr:rowOff>304800</xdr:rowOff>
    </xdr:to>
    <xdr:sp macro="" textlink="">
      <xdr:nvSpPr>
        <xdr:cNvPr id="3363" name="AutoShape 7" descr="CMT-31010 CzechMates Tile, Opal Sapphire 20 Pc."/>
        <xdr:cNvSpPr>
          <a:spLocks noChangeAspect="1" noChangeArrowheads="1"/>
        </xdr:cNvSpPr>
      </xdr:nvSpPr>
      <xdr:spPr bwMode="auto">
        <a:xfrm>
          <a:off x="0" y="42995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60</xdr:row>
      <xdr:rowOff>304800</xdr:rowOff>
    </xdr:to>
    <xdr:sp macro="" textlink="">
      <xdr:nvSpPr>
        <xdr:cNvPr id="3365" name="AutoShape 8" descr="TH-00030-22201 2Hole Square, Crystal Blue Iris 24 stuks"/>
        <xdr:cNvSpPr>
          <a:spLocks noChangeAspect="1" noChangeArrowheads="1"/>
        </xdr:cNvSpPr>
      </xdr:nvSpPr>
      <xdr:spPr bwMode="auto">
        <a:xfrm>
          <a:off x="0" y="450151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352986</xdr:colOff>
      <xdr:row>13</xdr:row>
      <xdr:rowOff>95250</xdr:rowOff>
    </xdr:from>
    <xdr:to>
      <xdr:col>18</xdr:col>
      <xdr:colOff>115422</xdr:colOff>
      <xdr:row>16</xdr:row>
      <xdr:rowOff>337545</xdr:rowOff>
    </xdr:to>
    <xdr:pic>
      <xdr:nvPicPr>
        <xdr:cNvPr id="3374" name="Picture 1" descr="Похожее изображение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669" t="18576" r="8978" b="17735"/>
        <a:stretch>
          <a:fillRect/>
        </a:stretch>
      </xdr:blipFill>
      <xdr:spPr bwMode="auto">
        <a:xfrm>
          <a:off x="16412136" y="2857500"/>
          <a:ext cx="1591236" cy="86142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524436</xdr:colOff>
      <xdr:row>20</xdr:row>
      <xdr:rowOff>361950</xdr:rowOff>
    </xdr:from>
    <xdr:to>
      <xdr:col>19</xdr:col>
      <xdr:colOff>495300</xdr:colOff>
      <xdr:row>21</xdr:row>
      <xdr:rowOff>274609</xdr:rowOff>
    </xdr:to>
    <xdr:pic>
      <xdr:nvPicPr>
        <xdr:cNvPr id="3" name="Picture 1" descr="Картинки по запросу украшения из ti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15875" t="26637" r="17201" b="26236"/>
        <a:stretch>
          <a:fillRect/>
        </a:stretch>
      </xdr:blipFill>
      <xdr:spPr bwMode="auto">
        <a:xfrm>
          <a:off x="15421536" y="8048625"/>
          <a:ext cx="1799664" cy="98898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1285875</xdr:colOff>
      <xdr:row>16</xdr:row>
      <xdr:rowOff>1066800</xdr:rowOff>
    </xdr:to>
    <xdr:pic>
      <xdr:nvPicPr>
        <xdr:cNvPr id="3377" name="Рисунок 3376" descr="2398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1907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1285875</xdr:colOff>
      <xdr:row>17</xdr:row>
      <xdr:rowOff>1066800</xdr:rowOff>
    </xdr:to>
    <xdr:pic>
      <xdr:nvPicPr>
        <xdr:cNvPr id="3378" name="Рисунок 3377" descr="5310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32670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1285875</xdr:colOff>
      <xdr:row>18</xdr:row>
      <xdr:rowOff>1066800</xdr:rowOff>
    </xdr:to>
    <xdr:pic>
      <xdr:nvPicPr>
        <xdr:cNvPr id="3379" name="Рисунок 3378" descr="02010-1546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3434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1285875</xdr:colOff>
      <xdr:row>19</xdr:row>
      <xdr:rowOff>1066800</xdr:rowOff>
    </xdr:to>
    <xdr:pic>
      <xdr:nvPicPr>
        <xdr:cNvPr id="3380" name="Рисунок 3379" descr="02010-6543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54197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1285875</xdr:colOff>
      <xdr:row>20</xdr:row>
      <xdr:rowOff>1066800</xdr:rowOff>
    </xdr:to>
    <xdr:pic>
      <xdr:nvPicPr>
        <xdr:cNvPr id="3381" name="Рисунок 3380" descr="00030-0171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4960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1285875</xdr:colOff>
      <xdr:row>21</xdr:row>
      <xdr:rowOff>1066800</xdr:rowOff>
    </xdr:to>
    <xdr:pic>
      <xdr:nvPicPr>
        <xdr:cNvPr id="3382" name="Рисунок 3381" descr="72200-8410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5723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1285875</xdr:colOff>
      <xdr:row>22</xdr:row>
      <xdr:rowOff>1066800</xdr:rowOff>
    </xdr:to>
    <xdr:pic>
      <xdr:nvPicPr>
        <xdr:cNvPr id="3383" name="Рисунок 3382" descr="02010-1441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6487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1285875</xdr:colOff>
      <xdr:row>23</xdr:row>
      <xdr:rowOff>1066800</xdr:rowOff>
    </xdr:to>
    <xdr:pic>
      <xdr:nvPicPr>
        <xdr:cNvPr id="3384" name="Рисунок 3383" descr="00030-1572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7250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1285875</xdr:colOff>
      <xdr:row>24</xdr:row>
      <xdr:rowOff>1066800</xdr:rowOff>
    </xdr:to>
    <xdr:pic>
      <xdr:nvPicPr>
        <xdr:cNvPr id="3385" name="Рисунок 3384" descr="02010-15696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08013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1285875</xdr:colOff>
      <xdr:row>26</xdr:row>
      <xdr:rowOff>1066800</xdr:rowOff>
    </xdr:to>
    <xdr:pic>
      <xdr:nvPicPr>
        <xdr:cNvPr id="3387" name="Рисунок 3386" descr="02010-144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29540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1285875</xdr:colOff>
      <xdr:row>28</xdr:row>
      <xdr:rowOff>1066800</xdr:rowOff>
    </xdr:to>
    <xdr:pic>
      <xdr:nvPicPr>
        <xdr:cNvPr id="3388" name="Рисунок 3387" descr="7220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51066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1285875</xdr:colOff>
      <xdr:row>29</xdr:row>
      <xdr:rowOff>1066800</xdr:rowOff>
    </xdr:to>
    <xdr:pic>
      <xdr:nvPicPr>
        <xdr:cNvPr id="3389" name="Рисунок 3388" descr="23980-14415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61829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1285875</xdr:colOff>
      <xdr:row>31</xdr:row>
      <xdr:rowOff>1066800</xdr:rowOff>
    </xdr:to>
    <xdr:pic>
      <xdr:nvPicPr>
        <xdr:cNvPr id="3390" name="Рисунок 3389" descr="00030-0161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83356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1285875</xdr:colOff>
      <xdr:row>32</xdr:row>
      <xdr:rowOff>1066800</xdr:rowOff>
    </xdr:to>
    <xdr:pic>
      <xdr:nvPicPr>
        <xdr:cNvPr id="3391" name="Рисунок 3390" descr="02010-1572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94119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1285875</xdr:colOff>
      <xdr:row>33</xdr:row>
      <xdr:rowOff>1066800</xdr:rowOff>
    </xdr:to>
    <xdr:pic>
      <xdr:nvPicPr>
        <xdr:cNvPr id="3392" name="Рисунок 3391" descr="23980-2143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04882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1285875</xdr:colOff>
      <xdr:row>34</xdr:row>
      <xdr:rowOff>1066800</xdr:rowOff>
    </xdr:to>
    <xdr:pic>
      <xdr:nvPicPr>
        <xdr:cNvPr id="3393" name="Рисунок 3392" descr="02010-25028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215646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1285875</xdr:colOff>
      <xdr:row>35</xdr:row>
      <xdr:rowOff>1066800</xdr:rowOff>
    </xdr:to>
    <xdr:pic>
      <xdr:nvPicPr>
        <xdr:cNvPr id="3394" name="Рисунок 3393" descr="02010-29564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226409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1285875</xdr:colOff>
      <xdr:row>36</xdr:row>
      <xdr:rowOff>1066800</xdr:rowOff>
    </xdr:to>
    <xdr:pic>
      <xdr:nvPicPr>
        <xdr:cNvPr id="3395" name="Рисунок 3394" descr="02010-2956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37172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1285875</xdr:colOff>
      <xdr:row>37</xdr:row>
      <xdr:rowOff>1066800</xdr:rowOff>
    </xdr:to>
    <xdr:pic>
      <xdr:nvPicPr>
        <xdr:cNvPr id="3396" name="Рисунок 3395" descr="23980-27143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247935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1285875</xdr:colOff>
      <xdr:row>38</xdr:row>
      <xdr:rowOff>1066800</xdr:rowOff>
    </xdr:to>
    <xdr:pic>
      <xdr:nvPicPr>
        <xdr:cNvPr id="3397" name="Рисунок 3396" descr="80000-8410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58699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0</xdr:col>
      <xdr:colOff>1285875</xdr:colOff>
      <xdr:row>39</xdr:row>
      <xdr:rowOff>1066800</xdr:rowOff>
    </xdr:to>
    <xdr:pic>
      <xdr:nvPicPr>
        <xdr:cNvPr id="3398" name="Рисунок 3397" descr="02010-24107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269462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0</xdr:col>
      <xdr:colOff>1285875</xdr:colOff>
      <xdr:row>40</xdr:row>
      <xdr:rowOff>1066800</xdr:rowOff>
    </xdr:to>
    <xdr:pic>
      <xdr:nvPicPr>
        <xdr:cNvPr id="3399" name="Рисунок 3398" descr="02010-14497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80225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1285875</xdr:colOff>
      <xdr:row>41</xdr:row>
      <xdr:rowOff>1066800</xdr:rowOff>
    </xdr:to>
    <xdr:pic>
      <xdr:nvPicPr>
        <xdr:cNvPr id="3400" name="Рисунок 3399" descr="41010-8410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90988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0</xdr:col>
      <xdr:colOff>1285875</xdr:colOff>
      <xdr:row>42</xdr:row>
      <xdr:rowOff>1066800</xdr:rowOff>
    </xdr:to>
    <xdr:pic>
      <xdr:nvPicPr>
        <xdr:cNvPr id="3401" name="Рисунок 3400" descr="00030-0162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01752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19050</xdr:rowOff>
    </xdr:from>
    <xdr:to>
      <xdr:col>0</xdr:col>
      <xdr:colOff>1285875</xdr:colOff>
      <xdr:row>43</xdr:row>
      <xdr:rowOff>1066800</xdr:rowOff>
    </xdr:to>
    <xdr:pic>
      <xdr:nvPicPr>
        <xdr:cNvPr id="3402" name="Рисунок 3401" descr="23980-27001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12515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19050</xdr:rowOff>
    </xdr:from>
    <xdr:to>
      <xdr:col>0</xdr:col>
      <xdr:colOff>1285875</xdr:colOff>
      <xdr:row>44</xdr:row>
      <xdr:rowOff>1066800</xdr:rowOff>
    </xdr:to>
    <xdr:pic>
      <xdr:nvPicPr>
        <xdr:cNvPr id="3403" name="Рисунок 3402" descr="9318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23278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1285875</xdr:colOff>
      <xdr:row>45</xdr:row>
      <xdr:rowOff>1066800</xdr:rowOff>
    </xdr:to>
    <xdr:pic>
      <xdr:nvPicPr>
        <xdr:cNvPr id="3404" name="Рисунок 3403" descr="02010-25001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334041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1285875</xdr:colOff>
      <xdr:row>46</xdr:row>
      <xdr:rowOff>1066800</xdr:rowOff>
    </xdr:to>
    <xdr:pic>
      <xdr:nvPicPr>
        <xdr:cNvPr id="3405" name="Рисунок 3404" descr="60010-84100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344805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19050</xdr:rowOff>
    </xdr:from>
    <xdr:to>
      <xdr:col>0</xdr:col>
      <xdr:colOff>1285875</xdr:colOff>
      <xdr:row>47</xdr:row>
      <xdr:rowOff>1066800</xdr:rowOff>
    </xdr:to>
    <xdr:pic>
      <xdr:nvPicPr>
        <xdr:cNvPr id="3406" name="Рисунок 3405" descr="00030-84100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355568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0</xdr:col>
      <xdr:colOff>1285875</xdr:colOff>
      <xdr:row>48</xdr:row>
      <xdr:rowOff>1066800</xdr:rowOff>
    </xdr:to>
    <xdr:pic>
      <xdr:nvPicPr>
        <xdr:cNvPr id="3407" name="Рисунок 3406" descr="02010-2400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366331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0</xdr:col>
      <xdr:colOff>1285875</xdr:colOff>
      <xdr:row>49</xdr:row>
      <xdr:rowOff>1066800</xdr:rowOff>
    </xdr:to>
    <xdr:pic>
      <xdr:nvPicPr>
        <xdr:cNvPr id="3408" name="Рисунок 3407" descr="01000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377094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1285875</xdr:colOff>
      <xdr:row>50</xdr:row>
      <xdr:rowOff>1066800</xdr:rowOff>
    </xdr:to>
    <xdr:pic>
      <xdr:nvPicPr>
        <xdr:cNvPr id="3409" name="Рисунок 3408" descr="23980-1440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387858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19050</xdr:rowOff>
    </xdr:from>
    <xdr:to>
      <xdr:col>0</xdr:col>
      <xdr:colOff>1285875</xdr:colOff>
      <xdr:row>51</xdr:row>
      <xdr:rowOff>1066800</xdr:rowOff>
    </xdr:to>
    <xdr:pic>
      <xdr:nvPicPr>
        <xdr:cNvPr id="3410" name="Рисунок 3409" descr="00030-27000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398621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19050</xdr:rowOff>
    </xdr:from>
    <xdr:to>
      <xdr:col>0</xdr:col>
      <xdr:colOff>1285875</xdr:colOff>
      <xdr:row>52</xdr:row>
      <xdr:rowOff>1066800</xdr:rowOff>
    </xdr:to>
    <xdr:pic>
      <xdr:nvPicPr>
        <xdr:cNvPr id="3411" name="Рисунок 3410" descr="63120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409384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19050</xdr:rowOff>
    </xdr:from>
    <xdr:to>
      <xdr:col>0</xdr:col>
      <xdr:colOff>1285875</xdr:colOff>
      <xdr:row>53</xdr:row>
      <xdr:rowOff>1066800</xdr:rowOff>
    </xdr:to>
    <xdr:pic>
      <xdr:nvPicPr>
        <xdr:cNvPr id="3412" name="Рисунок 3411" descr="90090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420147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19050</xdr:rowOff>
    </xdr:from>
    <xdr:to>
      <xdr:col>0</xdr:col>
      <xdr:colOff>1285875</xdr:colOff>
      <xdr:row>54</xdr:row>
      <xdr:rowOff>1066800</xdr:rowOff>
    </xdr:to>
    <xdr:pic>
      <xdr:nvPicPr>
        <xdr:cNvPr id="3413" name="Рисунок 3412" descr="02010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430911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1285875</xdr:colOff>
      <xdr:row>55</xdr:row>
      <xdr:rowOff>1066800</xdr:rowOff>
    </xdr:to>
    <xdr:pic>
      <xdr:nvPicPr>
        <xdr:cNvPr id="3414" name="Рисунок 3413" descr="00030-27101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441674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19050</xdr:rowOff>
    </xdr:from>
    <xdr:to>
      <xdr:col>0</xdr:col>
      <xdr:colOff>1285875</xdr:colOff>
      <xdr:row>56</xdr:row>
      <xdr:rowOff>1066800</xdr:rowOff>
    </xdr:to>
    <xdr:pic>
      <xdr:nvPicPr>
        <xdr:cNvPr id="3415" name="Рисунок 3414" descr="1301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452437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19050</xdr:rowOff>
    </xdr:from>
    <xdr:to>
      <xdr:col>0</xdr:col>
      <xdr:colOff>1285875</xdr:colOff>
      <xdr:row>57</xdr:row>
      <xdr:rowOff>1066800</xdr:rowOff>
    </xdr:to>
    <xdr:pic>
      <xdr:nvPicPr>
        <xdr:cNvPr id="3416" name="Рисунок 3415" descr="00030-27001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463200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0</xdr:col>
      <xdr:colOff>1285875</xdr:colOff>
      <xdr:row>58</xdr:row>
      <xdr:rowOff>1066800</xdr:rowOff>
    </xdr:to>
    <xdr:pic>
      <xdr:nvPicPr>
        <xdr:cNvPr id="3417" name="Рисунок 3416" descr="61000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473964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0</xdr:col>
      <xdr:colOff>1285875</xdr:colOff>
      <xdr:row>60</xdr:row>
      <xdr:rowOff>1066800</xdr:rowOff>
    </xdr:to>
    <xdr:pic>
      <xdr:nvPicPr>
        <xdr:cNvPr id="3418" name="Рисунок 3417" descr="00030-29901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495490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0</xdr:col>
      <xdr:colOff>1285875</xdr:colOff>
      <xdr:row>61</xdr:row>
      <xdr:rowOff>1066800</xdr:rowOff>
    </xdr:to>
    <xdr:pic>
      <xdr:nvPicPr>
        <xdr:cNvPr id="3419" name="Рисунок 3418" descr="9003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506253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0</xdr:col>
      <xdr:colOff>1285875</xdr:colOff>
      <xdr:row>62</xdr:row>
      <xdr:rowOff>1066800</xdr:rowOff>
    </xdr:to>
    <xdr:pic>
      <xdr:nvPicPr>
        <xdr:cNvPr id="3420" name="Рисунок 3419" descr="02010-65491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517017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19050</xdr:rowOff>
    </xdr:from>
    <xdr:to>
      <xdr:col>0</xdr:col>
      <xdr:colOff>1285875</xdr:colOff>
      <xdr:row>64</xdr:row>
      <xdr:rowOff>1066800</xdr:rowOff>
    </xdr:to>
    <xdr:pic>
      <xdr:nvPicPr>
        <xdr:cNvPr id="3421" name="Рисунок 3420" descr="02010-01890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5385435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19050</xdr:rowOff>
    </xdr:from>
    <xdr:to>
      <xdr:col>0</xdr:col>
      <xdr:colOff>1285875</xdr:colOff>
      <xdr:row>65</xdr:row>
      <xdr:rowOff>1066800</xdr:rowOff>
    </xdr:to>
    <xdr:pic>
      <xdr:nvPicPr>
        <xdr:cNvPr id="3422" name="Рисунок 3421" descr="00030-01740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5493067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1285875</xdr:colOff>
      <xdr:row>66</xdr:row>
      <xdr:rowOff>1066800</xdr:rowOff>
    </xdr:to>
    <xdr:pic>
      <xdr:nvPicPr>
        <xdr:cNvPr id="3423" name="Рисунок 3422" descr="7303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560070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0</xdr:col>
      <xdr:colOff>1285875</xdr:colOff>
      <xdr:row>67</xdr:row>
      <xdr:rowOff>1066800</xdr:rowOff>
    </xdr:to>
    <xdr:pic>
      <xdr:nvPicPr>
        <xdr:cNvPr id="3424" name="Рисунок 3423" descr="73040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570833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19050</xdr:rowOff>
    </xdr:from>
    <xdr:to>
      <xdr:col>0</xdr:col>
      <xdr:colOff>1285875</xdr:colOff>
      <xdr:row>59</xdr:row>
      <xdr:rowOff>1066800</xdr:rowOff>
    </xdr:to>
    <xdr:pic>
      <xdr:nvPicPr>
        <xdr:cNvPr id="3121" name="Рисунок 3120" descr="20040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484727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1285875</xdr:colOff>
      <xdr:row>30</xdr:row>
      <xdr:rowOff>1066800</xdr:rowOff>
    </xdr:to>
    <xdr:pic>
      <xdr:nvPicPr>
        <xdr:cNvPr id="3122" name="Рисунок 3121" descr="20500-84100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17259300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19050</xdr:rowOff>
    </xdr:from>
    <xdr:to>
      <xdr:col>0</xdr:col>
      <xdr:colOff>1285875</xdr:colOff>
      <xdr:row>63</xdr:row>
      <xdr:rowOff>1066800</xdr:rowOff>
    </xdr:to>
    <xdr:pic>
      <xdr:nvPicPr>
        <xdr:cNvPr id="3123" name="Рисунок 3122" descr="00030-61000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527780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1285875</xdr:colOff>
      <xdr:row>27</xdr:row>
      <xdr:rowOff>1066800</xdr:rowOff>
    </xdr:to>
    <xdr:pic>
      <xdr:nvPicPr>
        <xdr:cNvPr id="3124" name="Рисунок 3123" descr="02010-28701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14030325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11206</xdr:rowOff>
    </xdr:from>
    <xdr:to>
      <xdr:col>0</xdr:col>
      <xdr:colOff>1285875</xdr:colOff>
      <xdr:row>25</xdr:row>
      <xdr:rowOff>1058956</xdr:rowOff>
    </xdr:to>
    <xdr:pic>
      <xdr:nvPicPr>
        <xdr:cNvPr id="3125" name="Рисунок 3124" descr="23980-84100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11855824"/>
          <a:ext cx="1285875" cy="1047750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</xdr:colOff>
      <xdr:row>5</xdr:row>
      <xdr:rowOff>219075</xdr:rowOff>
    </xdr:from>
    <xdr:to>
      <xdr:col>19</xdr:col>
      <xdr:colOff>400050</xdr:colOff>
      <xdr:row>18</xdr:row>
      <xdr:rowOff>781050</xdr:rowOff>
    </xdr:to>
    <xdr:pic>
      <xdr:nvPicPr>
        <xdr:cNvPr id="3126" name="Рисунок 3125" descr="stend-matubo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3696950" y="1647825"/>
          <a:ext cx="3429000" cy="4667250"/>
        </a:xfrm>
        <a:prstGeom prst="rect">
          <a:avLst/>
        </a:prstGeom>
      </xdr:spPr>
    </xdr:pic>
    <xdr:clientData/>
  </xdr:twoCellAnchor>
  <xdr:twoCellAnchor editAs="oneCell">
    <xdr:from>
      <xdr:col>16</xdr:col>
      <xdr:colOff>552450</xdr:colOff>
      <xdr:row>18</xdr:row>
      <xdr:rowOff>790575</xdr:rowOff>
    </xdr:from>
    <xdr:to>
      <xdr:col>19</xdr:col>
      <xdr:colOff>438150</xdr:colOff>
      <xdr:row>20</xdr:row>
      <xdr:rowOff>352425</xdr:rowOff>
    </xdr:to>
    <xdr:pic>
      <xdr:nvPicPr>
        <xdr:cNvPr id="3127" name="Рисунок 3126" descr="tiles-3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15449550" y="632460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18</xdr:row>
      <xdr:rowOff>800100</xdr:rowOff>
    </xdr:from>
    <xdr:to>
      <xdr:col>16</xdr:col>
      <xdr:colOff>533400</xdr:colOff>
      <xdr:row>20</xdr:row>
      <xdr:rowOff>361950</xdr:rowOff>
    </xdr:to>
    <xdr:pic>
      <xdr:nvPicPr>
        <xdr:cNvPr id="3128" name="Рисунок 3127" descr="tiles-1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13716000" y="6334125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20</xdr:row>
      <xdr:rowOff>352425</xdr:rowOff>
    </xdr:from>
    <xdr:to>
      <xdr:col>16</xdr:col>
      <xdr:colOff>542925</xdr:colOff>
      <xdr:row>21</xdr:row>
      <xdr:rowOff>990600</xdr:rowOff>
    </xdr:to>
    <xdr:pic>
      <xdr:nvPicPr>
        <xdr:cNvPr id="3129" name="Рисунок 3128" descr="tiles-2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13725525" y="803910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1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0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28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7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38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2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2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2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2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2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3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4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5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3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4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5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6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7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8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69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70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71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68</xdr:row>
      <xdr:rowOff>304800</xdr:rowOff>
    </xdr:to>
    <xdr:sp macro="" textlink="">
      <xdr:nvSpPr>
        <xdr:cNvPr id="3472" name="AutoShape 5" descr="Картинки по запросу 17050 матт"/>
        <xdr:cNvSpPr>
          <a:spLocks noChangeAspect="1" noChangeArrowheads="1"/>
        </xdr:cNvSpPr>
      </xdr:nvSpPr>
      <xdr:spPr bwMode="auto">
        <a:xfrm>
          <a:off x="1971675" y="57750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1285875</xdr:colOff>
      <xdr:row>68</xdr:row>
      <xdr:rowOff>1066800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45450"/>
          <a:ext cx="128587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>
      <selection activeCell="K17" sqref="K17"/>
    </sheetView>
  </sheetViews>
  <sheetFormatPr defaultRowHeight="15" x14ac:dyDescent="0.25"/>
  <cols>
    <col min="1" max="1" width="19.42578125" customWidth="1"/>
    <col min="2" max="2" width="10.140625" customWidth="1"/>
    <col min="3" max="3" width="21.7109375" customWidth="1"/>
    <col min="4" max="5" width="15" customWidth="1"/>
    <col min="6" max="6" width="21.85546875" style="6" customWidth="1"/>
    <col min="7" max="7" width="21.28515625" style="61" customWidth="1"/>
    <col min="8" max="8" width="5.5703125" style="62" hidden="1" customWidth="1"/>
    <col min="9" max="9" width="21.28515625" style="62" customWidth="1"/>
    <col min="10" max="10" width="5.5703125" style="62" hidden="1" customWidth="1"/>
    <col min="11" max="11" width="21.28515625" style="62" customWidth="1"/>
    <col min="12" max="12" width="2.5703125" style="60" hidden="1" customWidth="1"/>
    <col min="13" max="13" width="5.5703125" style="60" customWidth="1"/>
    <col min="14" max="14" width="16.140625" style="60" bestFit="1" customWidth="1"/>
  </cols>
  <sheetData>
    <row r="1" spans="1:17" ht="25.5" customHeight="1" x14ac:dyDescent="0.25">
      <c r="A1" s="1" t="s">
        <v>0</v>
      </c>
      <c r="B1" s="2"/>
      <c r="C1" s="86" t="s">
        <v>1</v>
      </c>
      <c r="D1" s="86"/>
      <c r="E1" s="86"/>
      <c r="F1" s="86"/>
      <c r="G1" s="30"/>
      <c r="H1" s="30"/>
      <c r="I1" s="93" t="s">
        <v>79</v>
      </c>
      <c r="J1" s="93"/>
      <c r="K1" s="93"/>
      <c r="L1" s="93"/>
      <c r="M1" s="93"/>
      <c r="N1" s="93"/>
    </row>
    <row r="2" spans="1:17" ht="25.5" customHeight="1" x14ac:dyDescent="0.25">
      <c r="A2" s="1"/>
      <c r="B2" s="3"/>
      <c r="C2" s="87"/>
      <c r="D2" s="87"/>
      <c r="E2" s="87"/>
      <c r="F2" s="87"/>
      <c r="G2" s="31"/>
      <c r="H2" s="31"/>
      <c r="I2" s="93"/>
      <c r="J2" s="93"/>
      <c r="K2" s="93"/>
      <c r="L2" s="93"/>
      <c r="M2" s="93"/>
      <c r="N2" s="93"/>
    </row>
    <row r="3" spans="1:17" ht="25.5" customHeight="1" x14ac:dyDescent="0.25">
      <c r="A3" s="1"/>
      <c r="B3" s="4"/>
      <c r="C3" s="88"/>
      <c r="D3" s="88"/>
      <c r="E3" s="88"/>
      <c r="F3" s="88"/>
      <c r="G3" s="32"/>
      <c r="H3" s="32"/>
      <c r="I3" s="94"/>
      <c r="J3" s="94"/>
      <c r="K3" s="94"/>
      <c r="L3" s="94"/>
      <c r="M3" s="94"/>
      <c r="N3" s="94"/>
    </row>
    <row r="4" spans="1:17" ht="18" customHeight="1" x14ac:dyDescent="0.25">
      <c r="A4" s="89" t="s">
        <v>4</v>
      </c>
      <c r="B4" s="89"/>
      <c r="C4" s="90" t="s">
        <v>56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7" ht="18" customHeight="1" x14ac:dyDescent="0.25">
      <c r="A5" s="92" t="s">
        <v>5</v>
      </c>
      <c r="B5" s="92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7" ht="18" customHeight="1" x14ac:dyDescent="0.25">
      <c r="A6" s="77" t="s">
        <v>6</v>
      </c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7" ht="6" hidden="1" customHeight="1" x14ac:dyDescent="0.25">
      <c r="A7" s="24"/>
      <c r="B7" s="24"/>
      <c r="C7" s="24"/>
      <c r="D7" s="25"/>
      <c r="E7" s="25"/>
      <c r="F7" s="25"/>
      <c r="G7" s="33"/>
      <c r="H7" s="34"/>
      <c r="I7" s="34"/>
      <c r="J7" s="34"/>
      <c r="K7" s="34"/>
      <c r="L7" s="35"/>
      <c r="M7" s="69"/>
      <c r="N7" s="36"/>
    </row>
    <row r="8" spans="1:17" ht="18" hidden="1" customHeight="1" x14ac:dyDescent="0.25">
      <c r="A8" s="24"/>
      <c r="B8" s="24"/>
      <c r="C8" s="26" t="s">
        <v>57</v>
      </c>
      <c r="D8" s="27"/>
      <c r="E8" s="27"/>
      <c r="F8" s="27"/>
      <c r="G8" s="37"/>
      <c r="H8" s="38"/>
      <c r="I8" s="39"/>
      <c r="J8" s="39"/>
      <c r="K8" s="40" t="s">
        <v>80</v>
      </c>
      <c r="L8" s="41"/>
      <c r="M8" s="41"/>
      <c r="N8" s="42" t="e">
        <f>SUM(#REF!)</f>
        <v>#REF!</v>
      </c>
    </row>
    <row r="9" spans="1:17" ht="18" hidden="1" customHeight="1" x14ac:dyDescent="0.25">
      <c r="A9" s="24"/>
      <c r="B9" s="24"/>
      <c r="C9" s="28" t="s">
        <v>58</v>
      </c>
      <c r="D9" s="29" t="s">
        <v>59</v>
      </c>
      <c r="E9" s="29" t="s">
        <v>60</v>
      </c>
      <c r="F9" s="29" t="s">
        <v>61</v>
      </c>
      <c r="G9" s="43">
        <f>SUM(H16:H69)</f>
        <v>0</v>
      </c>
      <c r="H9" s="44"/>
      <c r="I9" s="45">
        <f>SUM(J16:J69)</f>
        <v>0</v>
      </c>
      <c r="J9" s="44"/>
      <c r="K9" s="46">
        <f>SUM(L16:L69)</f>
        <v>0</v>
      </c>
      <c r="L9" s="47"/>
      <c r="M9" s="70"/>
      <c r="N9" s="67"/>
    </row>
    <row r="10" spans="1:17" ht="29.25" customHeight="1" x14ac:dyDescent="0.25">
      <c r="A10" s="65"/>
      <c r="B10" s="65"/>
      <c r="C10" s="65"/>
      <c r="D10" s="65"/>
      <c r="E10" s="65" t="s">
        <v>88</v>
      </c>
      <c r="F10" s="65"/>
      <c r="G10" s="65"/>
      <c r="H10" s="65"/>
      <c r="I10" s="65"/>
      <c r="J10" s="65"/>
      <c r="K10" s="65"/>
      <c r="L10" s="68"/>
      <c r="M10" s="68"/>
      <c r="N10" s="97">
        <f>SUM(N17:N69)</f>
        <v>0</v>
      </c>
    </row>
    <row r="11" spans="1:17" ht="21" customHeight="1" thickBot="1" x14ac:dyDescent="0.3">
      <c r="A11" s="99"/>
      <c r="B11" s="100"/>
      <c r="C11" s="100"/>
      <c r="D11" s="100"/>
      <c r="E11" s="100"/>
      <c r="F11" s="101"/>
      <c r="G11" s="43">
        <f>SUM(H16:H69)</f>
        <v>0</v>
      </c>
      <c r="H11" s="44"/>
      <c r="I11" s="45">
        <f>SUM(J16:J69)</f>
        <v>0</v>
      </c>
      <c r="J11" s="44"/>
      <c r="K11" s="46">
        <f>SUM(L16:L69)</f>
        <v>0</v>
      </c>
      <c r="L11" s="66"/>
      <c r="M11" s="102" t="s">
        <v>95</v>
      </c>
      <c r="N11" s="98"/>
      <c r="O11" s="53"/>
      <c r="P11" s="53"/>
      <c r="Q11" s="53"/>
    </row>
    <row r="12" spans="1:17" ht="18" customHeight="1" thickTop="1" x14ac:dyDescent="0.25">
      <c r="A12" s="80" t="s">
        <v>89</v>
      </c>
      <c r="B12" s="83" t="s">
        <v>90</v>
      </c>
      <c r="C12" s="110" t="s">
        <v>2</v>
      </c>
      <c r="D12" s="113" t="s">
        <v>91</v>
      </c>
      <c r="E12" s="113" t="s">
        <v>3</v>
      </c>
      <c r="F12" s="116" t="s">
        <v>92</v>
      </c>
      <c r="G12" s="105" t="s">
        <v>97</v>
      </c>
      <c r="H12" s="106"/>
      <c r="I12" s="106"/>
      <c r="J12" s="106"/>
      <c r="K12" s="107"/>
      <c r="L12" s="54"/>
      <c r="M12" s="103"/>
      <c r="N12" s="108" t="s">
        <v>93</v>
      </c>
      <c r="O12" s="53"/>
      <c r="P12" s="53"/>
      <c r="Q12" s="53"/>
    </row>
    <row r="13" spans="1:17" ht="18.75" customHeight="1" x14ac:dyDescent="0.25">
      <c r="A13" s="81"/>
      <c r="B13" s="84"/>
      <c r="C13" s="111"/>
      <c r="D13" s="114"/>
      <c r="E13" s="114"/>
      <c r="F13" s="117"/>
      <c r="G13" s="55" t="s">
        <v>81</v>
      </c>
      <c r="H13" s="56"/>
      <c r="I13" s="57" t="s">
        <v>82</v>
      </c>
      <c r="J13" s="56"/>
      <c r="K13" s="57" t="s">
        <v>83</v>
      </c>
      <c r="L13" s="58"/>
      <c r="M13" s="103"/>
      <c r="N13" s="108"/>
      <c r="O13" s="53"/>
      <c r="P13" s="53"/>
      <c r="Q13" s="53"/>
    </row>
    <row r="14" spans="1:17" ht="17.25" customHeight="1" x14ac:dyDescent="0.25">
      <c r="A14" s="81"/>
      <c r="B14" s="84"/>
      <c r="C14" s="111"/>
      <c r="D14" s="114"/>
      <c r="E14" s="114"/>
      <c r="F14" s="117"/>
      <c r="G14" s="105" t="s">
        <v>84</v>
      </c>
      <c r="H14" s="106"/>
      <c r="I14" s="106"/>
      <c r="J14" s="106"/>
      <c r="K14" s="107"/>
      <c r="L14" s="54"/>
      <c r="M14" s="103"/>
      <c r="N14" s="108"/>
      <c r="O14" s="53"/>
      <c r="P14" s="53"/>
      <c r="Q14" s="53"/>
    </row>
    <row r="15" spans="1:17" ht="16.5" customHeight="1" x14ac:dyDescent="0.25">
      <c r="A15" s="82"/>
      <c r="B15" s="85"/>
      <c r="C15" s="112"/>
      <c r="D15" s="115"/>
      <c r="E15" s="115"/>
      <c r="F15" s="118"/>
      <c r="G15" s="59" t="s">
        <v>85</v>
      </c>
      <c r="H15" s="57"/>
      <c r="I15" s="57" t="s">
        <v>86</v>
      </c>
      <c r="J15" s="57"/>
      <c r="K15" s="57" t="s">
        <v>87</v>
      </c>
      <c r="L15" s="58"/>
      <c r="M15" s="104"/>
      <c r="N15" s="109"/>
      <c r="O15" s="53"/>
      <c r="P15" s="53"/>
      <c r="Q15" s="53"/>
    </row>
    <row r="16" spans="1:17" x14ac:dyDescent="0.25">
      <c r="A16" s="5"/>
      <c r="B16" s="5"/>
      <c r="C16" s="5"/>
      <c r="D16" s="5"/>
      <c r="E16" s="63"/>
      <c r="F16" s="74"/>
      <c r="G16" s="63"/>
      <c r="H16" s="63"/>
      <c r="I16" s="63"/>
      <c r="J16" s="63"/>
      <c r="K16" s="63"/>
      <c r="L16" s="63"/>
      <c r="M16" s="63"/>
      <c r="N16" s="64"/>
    </row>
    <row r="17" spans="1:17" s="6" customFormat="1" ht="84.75" customHeight="1" x14ac:dyDescent="0.25">
      <c r="A17" s="7"/>
      <c r="B17" s="21" t="s">
        <v>8</v>
      </c>
      <c r="C17" s="9" t="s">
        <v>69</v>
      </c>
      <c r="D17" s="12" t="s">
        <v>17</v>
      </c>
      <c r="E17" s="12" t="s">
        <v>19</v>
      </c>
      <c r="F17" s="75">
        <v>149</v>
      </c>
      <c r="G17" s="48">
        <v>1.59</v>
      </c>
      <c r="H17" s="49">
        <f>G17*N17</f>
        <v>0</v>
      </c>
      <c r="I17" s="50">
        <v>1.391</v>
      </c>
      <c r="J17" s="49">
        <f>I17*N17</f>
        <v>0</v>
      </c>
      <c r="K17" s="51">
        <v>1.1919999999999999</v>
      </c>
      <c r="L17" s="52">
        <f>K17*N17</f>
        <v>0</v>
      </c>
      <c r="M17" s="71"/>
      <c r="N17" s="52"/>
      <c r="O17" s="15"/>
      <c r="P17" s="16"/>
      <c r="Q17" s="17"/>
    </row>
    <row r="18" spans="1:17" s="6" customFormat="1" ht="84.75" customHeight="1" x14ac:dyDescent="0.25">
      <c r="A18" s="10"/>
      <c r="B18" s="22" t="s">
        <v>9</v>
      </c>
      <c r="C18" s="8" t="s">
        <v>20</v>
      </c>
      <c r="D18" s="14" t="s">
        <v>17</v>
      </c>
      <c r="E18" s="12" t="s">
        <v>18</v>
      </c>
      <c r="F18" s="76">
        <v>206</v>
      </c>
      <c r="G18" s="48">
        <v>2.198</v>
      </c>
      <c r="H18" s="49">
        <f>G18*N18</f>
        <v>0</v>
      </c>
      <c r="I18" s="50">
        <v>1.92</v>
      </c>
      <c r="J18" s="49">
        <f>I18*N18</f>
        <v>0</v>
      </c>
      <c r="K18" s="51">
        <v>1.64</v>
      </c>
      <c r="L18" s="52">
        <f>K18*N18</f>
        <v>0</v>
      </c>
      <c r="M18" s="72"/>
      <c r="N18" s="52"/>
      <c r="O18" s="18"/>
      <c r="P18" s="19"/>
      <c r="Q18" s="20"/>
    </row>
    <row r="19" spans="1:17" s="6" customFormat="1" ht="84.75" customHeight="1" x14ac:dyDescent="0.25">
      <c r="A19" s="10"/>
      <c r="B19" s="22" t="s">
        <v>10</v>
      </c>
      <c r="C19" s="8" t="s">
        <v>21</v>
      </c>
      <c r="D19" s="14" t="s">
        <v>17</v>
      </c>
      <c r="E19" s="12" t="s">
        <v>18</v>
      </c>
      <c r="F19" s="76">
        <v>206</v>
      </c>
      <c r="G19" s="48">
        <v>2.198</v>
      </c>
      <c r="H19" s="49">
        <f t="shared" ref="H19:H25" si="0">G19*N19</f>
        <v>0</v>
      </c>
      <c r="I19" s="50">
        <v>1.92</v>
      </c>
      <c r="J19" s="49">
        <f t="shared" ref="J19:J25" si="1">I19*N19</f>
        <v>0</v>
      </c>
      <c r="K19" s="51">
        <v>1.64</v>
      </c>
      <c r="L19" s="52">
        <f t="shared" ref="L19:L25" si="2">K19*N19</f>
        <v>0</v>
      </c>
      <c r="M19" s="72"/>
      <c r="N19" s="52"/>
    </row>
    <row r="20" spans="1:17" s="6" customFormat="1" ht="84.75" customHeight="1" x14ac:dyDescent="0.25">
      <c r="A20" s="10"/>
      <c r="B20" s="22" t="s">
        <v>11</v>
      </c>
      <c r="C20" s="8" t="s">
        <v>22</v>
      </c>
      <c r="D20" s="14" t="s">
        <v>17</v>
      </c>
      <c r="E20" s="12" t="s">
        <v>18</v>
      </c>
      <c r="F20" s="76">
        <v>206</v>
      </c>
      <c r="G20" s="48">
        <v>2.198</v>
      </c>
      <c r="H20" s="49">
        <f t="shared" si="0"/>
        <v>0</v>
      </c>
      <c r="I20" s="50">
        <v>1.92</v>
      </c>
      <c r="J20" s="49">
        <f t="shared" si="1"/>
        <v>0</v>
      </c>
      <c r="K20" s="51">
        <v>1.64</v>
      </c>
      <c r="L20" s="52">
        <f t="shared" si="2"/>
        <v>0</v>
      </c>
      <c r="M20" s="72"/>
      <c r="N20" s="52"/>
    </row>
    <row r="21" spans="1:17" s="6" customFormat="1" ht="84.75" customHeight="1" x14ac:dyDescent="0.25">
      <c r="A21" s="10"/>
      <c r="B21" s="22" t="s">
        <v>12</v>
      </c>
      <c r="C21" s="8" t="s">
        <v>24</v>
      </c>
      <c r="D21" s="14" t="s">
        <v>17</v>
      </c>
      <c r="E21" s="12" t="s">
        <v>18</v>
      </c>
      <c r="F21" s="76">
        <v>206</v>
      </c>
      <c r="G21" s="48">
        <v>2.198</v>
      </c>
      <c r="H21" s="49">
        <f t="shared" si="0"/>
        <v>0</v>
      </c>
      <c r="I21" s="50">
        <v>1.92</v>
      </c>
      <c r="J21" s="49">
        <f t="shared" si="1"/>
        <v>0</v>
      </c>
      <c r="K21" s="51">
        <v>1.64</v>
      </c>
      <c r="L21" s="52">
        <f t="shared" si="2"/>
        <v>0</v>
      </c>
      <c r="M21" s="72"/>
      <c r="N21" s="52"/>
    </row>
    <row r="22" spans="1:17" s="6" customFormat="1" ht="84.75" customHeight="1" x14ac:dyDescent="0.25">
      <c r="A22" s="11"/>
      <c r="B22" s="22" t="s">
        <v>13</v>
      </c>
      <c r="C22" s="8" t="s">
        <v>23</v>
      </c>
      <c r="D22" s="14" t="s">
        <v>17</v>
      </c>
      <c r="E22" s="12" t="s">
        <v>18</v>
      </c>
      <c r="F22" s="76">
        <v>206</v>
      </c>
      <c r="G22" s="48">
        <v>2.198</v>
      </c>
      <c r="H22" s="49">
        <f t="shared" si="0"/>
        <v>0</v>
      </c>
      <c r="I22" s="50">
        <v>1.92</v>
      </c>
      <c r="J22" s="49">
        <f t="shared" si="1"/>
        <v>0</v>
      </c>
      <c r="K22" s="51">
        <v>1.64</v>
      </c>
      <c r="L22" s="52">
        <f t="shared" si="2"/>
        <v>0</v>
      </c>
      <c r="M22" s="72"/>
      <c r="N22" s="52"/>
    </row>
    <row r="23" spans="1:17" s="6" customFormat="1" ht="84.75" customHeight="1" x14ac:dyDescent="0.25">
      <c r="A23" s="11"/>
      <c r="B23" s="22" t="s">
        <v>14</v>
      </c>
      <c r="C23" s="8" t="s">
        <v>25</v>
      </c>
      <c r="D23" s="14" t="s">
        <v>17</v>
      </c>
      <c r="E23" s="12" t="s">
        <v>18</v>
      </c>
      <c r="F23" s="76">
        <v>206</v>
      </c>
      <c r="G23" s="48">
        <v>2.198</v>
      </c>
      <c r="H23" s="49">
        <f t="shared" si="0"/>
        <v>0</v>
      </c>
      <c r="I23" s="50">
        <v>1.92</v>
      </c>
      <c r="J23" s="49">
        <f t="shared" si="1"/>
        <v>0</v>
      </c>
      <c r="K23" s="51">
        <v>1.64</v>
      </c>
      <c r="L23" s="52">
        <f t="shared" si="2"/>
        <v>0</v>
      </c>
      <c r="M23" s="72"/>
      <c r="N23" s="52"/>
    </row>
    <row r="24" spans="1:17" s="6" customFormat="1" ht="84.75" customHeight="1" x14ac:dyDescent="0.25">
      <c r="A24" s="11"/>
      <c r="B24" s="22" t="s">
        <v>15</v>
      </c>
      <c r="C24" s="8" t="s">
        <v>26</v>
      </c>
      <c r="D24" s="14" t="s">
        <v>17</v>
      </c>
      <c r="E24" s="12" t="s">
        <v>18</v>
      </c>
      <c r="F24" s="76">
        <v>206</v>
      </c>
      <c r="G24" s="48">
        <v>2.198</v>
      </c>
      <c r="H24" s="49">
        <f t="shared" si="0"/>
        <v>0</v>
      </c>
      <c r="I24" s="50">
        <v>1.92</v>
      </c>
      <c r="J24" s="49">
        <f t="shared" si="1"/>
        <v>0</v>
      </c>
      <c r="K24" s="51">
        <v>1.64</v>
      </c>
      <c r="L24" s="52">
        <f t="shared" si="2"/>
        <v>0</v>
      </c>
      <c r="M24" s="72" t="s">
        <v>96</v>
      </c>
      <c r="N24" s="52"/>
    </row>
    <row r="25" spans="1:17" s="6" customFormat="1" ht="84.75" customHeight="1" x14ac:dyDescent="0.25">
      <c r="A25" s="11"/>
      <c r="B25" s="22" t="s">
        <v>16</v>
      </c>
      <c r="C25" s="8" t="s">
        <v>27</v>
      </c>
      <c r="D25" s="14" t="s">
        <v>17</v>
      </c>
      <c r="E25" s="12" t="s">
        <v>18</v>
      </c>
      <c r="F25" s="76">
        <v>206</v>
      </c>
      <c r="G25" s="48">
        <v>2.198</v>
      </c>
      <c r="H25" s="49">
        <f t="shared" si="0"/>
        <v>0</v>
      </c>
      <c r="I25" s="50">
        <v>1.92</v>
      </c>
      <c r="J25" s="49">
        <f t="shared" si="1"/>
        <v>0</v>
      </c>
      <c r="K25" s="51">
        <v>1.64</v>
      </c>
      <c r="L25" s="52">
        <f t="shared" si="2"/>
        <v>0</v>
      </c>
      <c r="M25" s="72"/>
      <c r="N25" s="52"/>
    </row>
    <row r="26" spans="1:17" s="6" customFormat="1" ht="84.75" customHeight="1" x14ac:dyDescent="0.25">
      <c r="A26" s="11"/>
      <c r="B26" s="22">
        <v>10</v>
      </c>
      <c r="C26" s="8" t="s">
        <v>28</v>
      </c>
      <c r="D26" s="14" t="s">
        <v>17</v>
      </c>
      <c r="E26" s="12" t="s">
        <v>18</v>
      </c>
      <c r="F26" s="75">
        <v>149</v>
      </c>
      <c r="G26" s="48">
        <v>1.59</v>
      </c>
      <c r="H26" s="49">
        <f t="shared" ref="H26:H47" si="3">G26*N26</f>
        <v>0</v>
      </c>
      <c r="I26" s="50">
        <v>1.391</v>
      </c>
      <c r="J26" s="49">
        <f t="shared" ref="J26:J47" si="4">I26*N26</f>
        <v>0</v>
      </c>
      <c r="K26" s="51">
        <v>1.1919999999999999</v>
      </c>
      <c r="L26" s="52">
        <f t="shared" ref="L26:L47" si="5">K26*N26</f>
        <v>0</v>
      </c>
      <c r="M26" s="72"/>
      <c r="N26" s="52"/>
    </row>
    <row r="27" spans="1:17" s="6" customFormat="1" ht="84.75" customHeight="1" x14ac:dyDescent="0.25">
      <c r="A27" s="11"/>
      <c r="B27" s="22">
        <v>11</v>
      </c>
      <c r="C27" s="8" t="s">
        <v>29</v>
      </c>
      <c r="D27" s="14" t="s">
        <v>17</v>
      </c>
      <c r="E27" s="12" t="s">
        <v>18</v>
      </c>
      <c r="F27" s="76">
        <v>206</v>
      </c>
      <c r="G27" s="48">
        <v>2.198</v>
      </c>
      <c r="H27" s="49">
        <f t="shared" si="3"/>
        <v>0</v>
      </c>
      <c r="I27" s="50">
        <v>1.92</v>
      </c>
      <c r="J27" s="49">
        <f t="shared" si="4"/>
        <v>0</v>
      </c>
      <c r="K27" s="51">
        <v>1.64</v>
      </c>
      <c r="L27" s="52">
        <f t="shared" si="5"/>
        <v>0</v>
      </c>
      <c r="M27" s="72"/>
      <c r="N27" s="52"/>
    </row>
    <row r="28" spans="1:17" s="6" customFormat="1" ht="84.75" customHeight="1" x14ac:dyDescent="0.25">
      <c r="A28" s="11"/>
      <c r="B28" s="22">
        <v>12</v>
      </c>
      <c r="C28" s="8" t="s">
        <v>7</v>
      </c>
      <c r="D28" s="14" t="s">
        <v>17</v>
      </c>
      <c r="E28" s="12" t="s">
        <v>18</v>
      </c>
      <c r="F28" s="76">
        <v>206</v>
      </c>
      <c r="G28" s="48">
        <v>2.198</v>
      </c>
      <c r="H28" s="49">
        <f t="shared" si="3"/>
        <v>0</v>
      </c>
      <c r="I28" s="50">
        <v>1.92</v>
      </c>
      <c r="J28" s="49">
        <f t="shared" si="4"/>
        <v>0</v>
      </c>
      <c r="K28" s="51">
        <v>1.64</v>
      </c>
      <c r="L28" s="52">
        <f t="shared" si="5"/>
        <v>0</v>
      </c>
      <c r="M28" s="72" t="s">
        <v>96</v>
      </c>
      <c r="N28" s="52"/>
    </row>
    <row r="29" spans="1:17" s="6" customFormat="1" ht="84.75" customHeight="1" x14ac:dyDescent="0.25">
      <c r="A29" s="11"/>
      <c r="B29" s="22">
        <v>13</v>
      </c>
      <c r="C29" s="8" t="s">
        <v>30</v>
      </c>
      <c r="D29" s="14" t="s">
        <v>17</v>
      </c>
      <c r="E29" s="12" t="s">
        <v>18</v>
      </c>
      <c r="F29" s="76">
        <v>206</v>
      </c>
      <c r="G29" s="48">
        <v>2.198</v>
      </c>
      <c r="H29" s="49">
        <f t="shared" si="3"/>
        <v>0</v>
      </c>
      <c r="I29" s="50">
        <v>1.92</v>
      </c>
      <c r="J29" s="49">
        <f t="shared" si="4"/>
        <v>0</v>
      </c>
      <c r="K29" s="51">
        <v>1.64</v>
      </c>
      <c r="L29" s="52">
        <f t="shared" si="5"/>
        <v>0</v>
      </c>
      <c r="M29" s="72"/>
      <c r="N29" s="52"/>
    </row>
    <row r="30" spans="1:17" s="6" customFormat="1" ht="84.75" customHeight="1" x14ac:dyDescent="0.25">
      <c r="A30" s="11"/>
      <c r="B30" s="22">
        <v>14</v>
      </c>
      <c r="C30" s="8" t="s">
        <v>70</v>
      </c>
      <c r="D30" s="14" t="s">
        <v>17</v>
      </c>
      <c r="E30" s="12" t="s">
        <v>18</v>
      </c>
      <c r="F30" s="76">
        <v>206</v>
      </c>
      <c r="G30" s="48">
        <v>2.198</v>
      </c>
      <c r="H30" s="49">
        <f t="shared" si="3"/>
        <v>0</v>
      </c>
      <c r="I30" s="50">
        <v>1.92</v>
      </c>
      <c r="J30" s="49">
        <f t="shared" si="4"/>
        <v>0</v>
      </c>
      <c r="K30" s="51">
        <v>1.64</v>
      </c>
      <c r="L30" s="52">
        <f t="shared" si="5"/>
        <v>0</v>
      </c>
      <c r="M30" s="72"/>
      <c r="N30" s="52"/>
    </row>
    <row r="31" spans="1:17" s="6" customFormat="1" ht="84.75" customHeight="1" x14ac:dyDescent="0.25">
      <c r="A31" s="11"/>
      <c r="B31" s="22">
        <v>15</v>
      </c>
      <c r="C31" s="8" t="s">
        <v>31</v>
      </c>
      <c r="D31" s="14" t="s">
        <v>17</v>
      </c>
      <c r="E31" s="12" t="s">
        <v>18</v>
      </c>
      <c r="F31" s="76">
        <v>206</v>
      </c>
      <c r="G31" s="48">
        <v>2.198</v>
      </c>
      <c r="H31" s="49">
        <f t="shared" si="3"/>
        <v>0</v>
      </c>
      <c r="I31" s="50">
        <v>1.92</v>
      </c>
      <c r="J31" s="49">
        <f t="shared" si="4"/>
        <v>0</v>
      </c>
      <c r="K31" s="51">
        <v>1.64</v>
      </c>
      <c r="L31" s="52">
        <f t="shared" si="5"/>
        <v>0</v>
      </c>
      <c r="M31" s="72"/>
      <c r="N31" s="52"/>
    </row>
    <row r="32" spans="1:17" s="6" customFormat="1" ht="84.75" customHeight="1" x14ac:dyDescent="0.25">
      <c r="A32" s="11"/>
      <c r="B32" s="22">
        <v>16</v>
      </c>
      <c r="C32" s="8" t="s">
        <v>32</v>
      </c>
      <c r="D32" s="14" t="s">
        <v>17</v>
      </c>
      <c r="E32" s="12" t="s">
        <v>18</v>
      </c>
      <c r="F32" s="76">
        <v>206</v>
      </c>
      <c r="G32" s="48">
        <v>2.198</v>
      </c>
      <c r="H32" s="49">
        <f t="shared" si="3"/>
        <v>0</v>
      </c>
      <c r="I32" s="50">
        <v>1.92</v>
      </c>
      <c r="J32" s="49">
        <f t="shared" si="4"/>
        <v>0</v>
      </c>
      <c r="K32" s="51">
        <v>1.64</v>
      </c>
      <c r="L32" s="52">
        <f t="shared" si="5"/>
        <v>0</v>
      </c>
      <c r="M32" s="72" t="s">
        <v>96</v>
      </c>
      <c r="N32" s="52"/>
    </row>
    <row r="33" spans="1:14" s="6" customFormat="1" ht="84.75" customHeight="1" x14ac:dyDescent="0.25">
      <c r="A33" s="11"/>
      <c r="B33" s="22">
        <v>17</v>
      </c>
      <c r="C33" s="8" t="s">
        <v>33</v>
      </c>
      <c r="D33" s="14" t="s">
        <v>17</v>
      </c>
      <c r="E33" s="12" t="s">
        <v>18</v>
      </c>
      <c r="F33" s="76">
        <v>206</v>
      </c>
      <c r="G33" s="48">
        <v>2.198</v>
      </c>
      <c r="H33" s="49">
        <f t="shared" si="3"/>
        <v>0</v>
      </c>
      <c r="I33" s="50">
        <v>1.92</v>
      </c>
      <c r="J33" s="49">
        <f t="shared" si="4"/>
        <v>0</v>
      </c>
      <c r="K33" s="51">
        <v>1.64</v>
      </c>
      <c r="L33" s="52">
        <f t="shared" si="5"/>
        <v>0</v>
      </c>
      <c r="M33" s="72"/>
      <c r="N33" s="52"/>
    </row>
    <row r="34" spans="1:14" s="6" customFormat="1" ht="84.75" customHeight="1" x14ac:dyDescent="0.25">
      <c r="A34" s="11"/>
      <c r="B34" s="22">
        <v>18</v>
      </c>
      <c r="C34" s="8" t="s">
        <v>71</v>
      </c>
      <c r="D34" s="14" t="s">
        <v>17</v>
      </c>
      <c r="E34" s="12" t="s">
        <v>18</v>
      </c>
      <c r="F34" s="76">
        <v>206</v>
      </c>
      <c r="G34" s="48">
        <v>2.198</v>
      </c>
      <c r="H34" s="49">
        <f t="shared" si="3"/>
        <v>0</v>
      </c>
      <c r="I34" s="50">
        <v>1.92</v>
      </c>
      <c r="J34" s="49">
        <f t="shared" si="4"/>
        <v>0</v>
      </c>
      <c r="K34" s="51">
        <v>1.64</v>
      </c>
      <c r="L34" s="52">
        <f t="shared" si="5"/>
        <v>0</v>
      </c>
      <c r="M34" s="72" t="s">
        <v>96</v>
      </c>
      <c r="N34" s="52"/>
    </row>
    <row r="35" spans="1:14" s="6" customFormat="1" ht="84.75" customHeight="1" x14ac:dyDescent="0.25">
      <c r="A35" s="11"/>
      <c r="B35" s="22">
        <v>19</v>
      </c>
      <c r="C35" s="8" t="s">
        <v>72</v>
      </c>
      <c r="D35" s="14" t="s">
        <v>17</v>
      </c>
      <c r="E35" s="12" t="s">
        <v>18</v>
      </c>
      <c r="F35" s="76">
        <v>206</v>
      </c>
      <c r="G35" s="48">
        <v>2.198</v>
      </c>
      <c r="H35" s="49">
        <f t="shared" si="3"/>
        <v>0</v>
      </c>
      <c r="I35" s="50">
        <v>1.92</v>
      </c>
      <c r="J35" s="49">
        <f t="shared" si="4"/>
        <v>0</v>
      </c>
      <c r="K35" s="51">
        <v>1.64</v>
      </c>
      <c r="L35" s="52">
        <f t="shared" si="5"/>
        <v>0</v>
      </c>
      <c r="M35" s="72"/>
      <c r="N35" s="52"/>
    </row>
    <row r="36" spans="1:14" s="6" customFormat="1" ht="84.75" customHeight="1" x14ac:dyDescent="0.25">
      <c r="A36" s="11"/>
      <c r="B36" s="22">
        <v>20</v>
      </c>
      <c r="C36" s="8" t="s">
        <v>73</v>
      </c>
      <c r="D36" s="14" t="s">
        <v>17</v>
      </c>
      <c r="E36" s="12" t="s">
        <v>18</v>
      </c>
      <c r="F36" s="76">
        <v>206</v>
      </c>
      <c r="G36" s="48">
        <v>2.198</v>
      </c>
      <c r="H36" s="49">
        <f t="shared" si="3"/>
        <v>0</v>
      </c>
      <c r="I36" s="50">
        <v>1.92</v>
      </c>
      <c r="J36" s="49">
        <f t="shared" si="4"/>
        <v>0</v>
      </c>
      <c r="K36" s="51">
        <v>1.64</v>
      </c>
      <c r="L36" s="52">
        <f t="shared" si="5"/>
        <v>0</v>
      </c>
      <c r="M36" s="72"/>
      <c r="N36" s="52"/>
    </row>
    <row r="37" spans="1:14" s="6" customFormat="1" ht="84.75" customHeight="1" x14ac:dyDescent="0.25">
      <c r="A37" s="11"/>
      <c r="B37" s="22">
        <v>21</v>
      </c>
      <c r="C37" s="8" t="s">
        <v>34</v>
      </c>
      <c r="D37" s="14" t="s">
        <v>17</v>
      </c>
      <c r="E37" s="12" t="s">
        <v>18</v>
      </c>
      <c r="F37" s="76">
        <v>206</v>
      </c>
      <c r="G37" s="48">
        <v>2.198</v>
      </c>
      <c r="H37" s="49">
        <f t="shared" si="3"/>
        <v>0</v>
      </c>
      <c r="I37" s="50">
        <v>1.92</v>
      </c>
      <c r="J37" s="49">
        <f t="shared" si="4"/>
        <v>0</v>
      </c>
      <c r="K37" s="51">
        <v>1.64</v>
      </c>
      <c r="L37" s="52">
        <f t="shared" si="5"/>
        <v>0</v>
      </c>
      <c r="M37" s="72"/>
      <c r="N37" s="52"/>
    </row>
    <row r="38" spans="1:14" s="6" customFormat="1" ht="84.75" customHeight="1" x14ac:dyDescent="0.25">
      <c r="A38" s="11"/>
      <c r="B38" s="22">
        <v>22</v>
      </c>
      <c r="C38" s="8" t="s">
        <v>35</v>
      </c>
      <c r="D38" s="14" t="s">
        <v>17</v>
      </c>
      <c r="E38" s="12" t="s">
        <v>18</v>
      </c>
      <c r="F38" s="76">
        <v>206</v>
      </c>
      <c r="G38" s="48">
        <v>2.198</v>
      </c>
      <c r="H38" s="49">
        <f t="shared" si="3"/>
        <v>0</v>
      </c>
      <c r="I38" s="50">
        <v>1.92</v>
      </c>
      <c r="J38" s="49">
        <f t="shared" si="4"/>
        <v>0</v>
      </c>
      <c r="K38" s="51">
        <v>1.64</v>
      </c>
      <c r="L38" s="52">
        <f t="shared" si="5"/>
        <v>0</v>
      </c>
      <c r="M38" s="72" t="s">
        <v>96</v>
      </c>
      <c r="N38" s="52"/>
    </row>
    <row r="39" spans="1:14" s="6" customFormat="1" ht="84.75" customHeight="1" x14ac:dyDescent="0.25">
      <c r="A39" s="11"/>
      <c r="B39" s="22">
        <v>23</v>
      </c>
      <c r="C39" s="8" t="s">
        <v>74</v>
      </c>
      <c r="D39" s="14" t="s">
        <v>17</v>
      </c>
      <c r="E39" s="12" t="s">
        <v>18</v>
      </c>
      <c r="F39" s="76">
        <v>206</v>
      </c>
      <c r="G39" s="48">
        <v>2.198</v>
      </c>
      <c r="H39" s="49">
        <f t="shared" si="3"/>
        <v>0</v>
      </c>
      <c r="I39" s="50">
        <v>1.92</v>
      </c>
      <c r="J39" s="49">
        <f t="shared" si="4"/>
        <v>0</v>
      </c>
      <c r="K39" s="51">
        <v>1.64</v>
      </c>
      <c r="L39" s="52">
        <f t="shared" si="5"/>
        <v>0</v>
      </c>
      <c r="M39" s="72"/>
      <c r="N39" s="52"/>
    </row>
    <row r="40" spans="1:14" s="6" customFormat="1" ht="84.75" customHeight="1" x14ac:dyDescent="0.25">
      <c r="A40" s="11"/>
      <c r="B40" s="22">
        <v>24</v>
      </c>
      <c r="C40" s="8" t="s">
        <v>36</v>
      </c>
      <c r="D40" s="14" t="s">
        <v>17</v>
      </c>
      <c r="E40" s="12" t="s">
        <v>18</v>
      </c>
      <c r="F40" s="76">
        <v>206</v>
      </c>
      <c r="G40" s="48">
        <v>2.198</v>
      </c>
      <c r="H40" s="49">
        <f t="shared" si="3"/>
        <v>0</v>
      </c>
      <c r="I40" s="50">
        <v>1.92</v>
      </c>
      <c r="J40" s="49">
        <f t="shared" si="4"/>
        <v>0</v>
      </c>
      <c r="K40" s="51">
        <v>1.64</v>
      </c>
      <c r="L40" s="52">
        <f t="shared" si="5"/>
        <v>0</v>
      </c>
      <c r="M40" s="72"/>
      <c r="N40" s="52"/>
    </row>
    <row r="41" spans="1:14" s="6" customFormat="1" ht="84.75" customHeight="1" x14ac:dyDescent="0.25">
      <c r="A41" s="11"/>
      <c r="B41" s="22">
        <v>25</v>
      </c>
      <c r="C41" s="8" t="s">
        <v>37</v>
      </c>
      <c r="D41" s="14" t="s">
        <v>17</v>
      </c>
      <c r="E41" s="12" t="s">
        <v>18</v>
      </c>
      <c r="F41" s="76">
        <v>206</v>
      </c>
      <c r="G41" s="48">
        <v>2.198</v>
      </c>
      <c r="H41" s="49">
        <f t="shared" si="3"/>
        <v>0</v>
      </c>
      <c r="I41" s="50">
        <v>1.92</v>
      </c>
      <c r="J41" s="49">
        <f t="shared" si="4"/>
        <v>0</v>
      </c>
      <c r="K41" s="51">
        <v>1.64</v>
      </c>
      <c r="L41" s="52">
        <f t="shared" si="5"/>
        <v>0</v>
      </c>
      <c r="M41" s="72"/>
      <c r="N41" s="52"/>
    </row>
    <row r="42" spans="1:14" s="6" customFormat="1" ht="84.75" customHeight="1" x14ac:dyDescent="0.25">
      <c r="A42" s="11"/>
      <c r="B42" s="22">
        <v>26</v>
      </c>
      <c r="C42" s="8" t="s">
        <v>75</v>
      </c>
      <c r="D42" s="14" t="s">
        <v>17</v>
      </c>
      <c r="E42" s="12" t="s">
        <v>18</v>
      </c>
      <c r="F42" s="76">
        <v>206</v>
      </c>
      <c r="G42" s="48">
        <v>2.198</v>
      </c>
      <c r="H42" s="49">
        <f t="shared" si="3"/>
        <v>0</v>
      </c>
      <c r="I42" s="50">
        <v>1.92</v>
      </c>
      <c r="J42" s="49">
        <f t="shared" si="4"/>
        <v>0</v>
      </c>
      <c r="K42" s="51">
        <v>1.64</v>
      </c>
      <c r="L42" s="52">
        <f t="shared" si="5"/>
        <v>0</v>
      </c>
      <c r="M42" s="72"/>
      <c r="N42" s="52"/>
    </row>
    <row r="43" spans="1:14" s="6" customFormat="1" ht="84.75" customHeight="1" x14ac:dyDescent="0.25">
      <c r="A43" s="11"/>
      <c r="B43" s="22">
        <v>27</v>
      </c>
      <c r="C43" s="8" t="s">
        <v>76</v>
      </c>
      <c r="D43" s="14" t="s">
        <v>17</v>
      </c>
      <c r="E43" s="12" t="s">
        <v>18</v>
      </c>
      <c r="F43" s="76">
        <v>206</v>
      </c>
      <c r="G43" s="48">
        <v>2.198</v>
      </c>
      <c r="H43" s="49">
        <f t="shared" si="3"/>
        <v>0</v>
      </c>
      <c r="I43" s="50">
        <v>1.92</v>
      </c>
      <c r="J43" s="49">
        <f t="shared" si="4"/>
        <v>0</v>
      </c>
      <c r="K43" s="51">
        <v>1.64</v>
      </c>
      <c r="L43" s="52">
        <f t="shared" si="5"/>
        <v>0</v>
      </c>
      <c r="M43" s="72" t="s">
        <v>96</v>
      </c>
      <c r="N43" s="52"/>
    </row>
    <row r="44" spans="1:14" s="6" customFormat="1" ht="84.75" customHeight="1" x14ac:dyDescent="0.25">
      <c r="A44" s="11"/>
      <c r="B44" s="22">
        <v>28</v>
      </c>
      <c r="C44" s="8" t="s">
        <v>77</v>
      </c>
      <c r="D44" s="14" t="s">
        <v>17</v>
      </c>
      <c r="E44" s="12" t="s">
        <v>18</v>
      </c>
      <c r="F44" s="76">
        <v>206</v>
      </c>
      <c r="G44" s="48">
        <v>2.198</v>
      </c>
      <c r="H44" s="49">
        <f t="shared" si="3"/>
        <v>0</v>
      </c>
      <c r="I44" s="50">
        <v>1.92</v>
      </c>
      <c r="J44" s="49">
        <f t="shared" si="4"/>
        <v>0</v>
      </c>
      <c r="K44" s="51">
        <v>1.64</v>
      </c>
      <c r="L44" s="52">
        <f t="shared" si="5"/>
        <v>0</v>
      </c>
      <c r="M44" s="72"/>
      <c r="N44" s="52"/>
    </row>
    <row r="45" spans="1:14" s="6" customFormat="1" ht="84.75" customHeight="1" x14ac:dyDescent="0.25">
      <c r="A45" s="11"/>
      <c r="B45" s="21">
        <v>29</v>
      </c>
      <c r="C45" s="9" t="s">
        <v>78</v>
      </c>
      <c r="D45" s="12" t="s">
        <v>17</v>
      </c>
      <c r="E45" s="12" t="s">
        <v>18</v>
      </c>
      <c r="F45" s="76">
        <v>206</v>
      </c>
      <c r="G45" s="48">
        <v>2.198</v>
      </c>
      <c r="H45" s="49">
        <f t="shared" si="3"/>
        <v>0</v>
      </c>
      <c r="I45" s="50">
        <v>1.92</v>
      </c>
      <c r="J45" s="49">
        <f t="shared" si="4"/>
        <v>0</v>
      </c>
      <c r="K45" s="51">
        <v>1.64</v>
      </c>
      <c r="L45" s="52">
        <f t="shared" si="5"/>
        <v>0</v>
      </c>
      <c r="M45" s="71"/>
      <c r="N45" s="52"/>
    </row>
    <row r="46" spans="1:14" s="6" customFormat="1" ht="84.75" customHeight="1" x14ac:dyDescent="0.25">
      <c r="A46" s="7"/>
      <c r="B46" s="22">
        <v>30</v>
      </c>
      <c r="C46" s="8" t="s">
        <v>38</v>
      </c>
      <c r="D46" s="14" t="s">
        <v>17</v>
      </c>
      <c r="E46" s="14" t="s">
        <v>18</v>
      </c>
      <c r="F46" s="76">
        <v>206</v>
      </c>
      <c r="G46" s="48">
        <v>2.198</v>
      </c>
      <c r="H46" s="49">
        <f t="shared" si="3"/>
        <v>0</v>
      </c>
      <c r="I46" s="50">
        <v>1.92</v>
      </c>
      <c r="J46" s="49">
        <f t="shared" si="4"/>
        <v>0</v>
      </c>
      <c r="K46" s="51">
        <v>1.64</v>
      </c>
      <c r="L46" s="52">
        <f t="shared" si="5"/>
        <v>0</v>
      </c>
      <c r="M46" s="72"/>
      <c r="N46" s="52"/>
    </row>
    <row r="47" spans="1:14" s="6" customFormat="1" ht="84.75" customHeight="1" x14ac:dyDescent="0.25">
      <c r="A47" s="11"/>
      <c r="B47" s="22">
        <v>31</v>
      </c>
      <c r="C47" s="8" t="s">
        <v>39</v>
      </c>
      <c r="D47" s="14" t="s">
        <v>17</v>
      </c>
      <c r="E47" s="12" t="s">
        <v>18</v>
      </c>
      <c r="F47" s="76">
        <v>206</v>
      </c>
      <c r="G47" s="48">
        <v>2.198</v>
      </c>
      <c r="H47" s="49">
        <f t="shared" si="3"/>
        <v>0</v>
      </c>
      <c r="I47" s="50">
        <v>1.92</v>
      </c>
      <c r="J47" s="49">
        <f t="shared" si="4"/>
        <v>0</v>
      </c>
      <c r="K47" s="51">
        <v>1.64</v>
      </c>
      <c r="L47" s="52">
        <f t="shared" si="5"/>
        <v>0</v>
      </c>
      <c r="M47" s="72"/>
      <c r="N47" s="52"/>
    </row>
    <row r="48" spans="1:14" s="6" customFormat="1" ht="84.75" customHeight="1" x14ac:dyDescent="0.25">
      <c r="A48" s="11"/>
      <c r="B48" s="22">
        <v>32</v>
      </c>
      <c r="C48" s="8" t="s">
        <v>40</v>
      </c>
      <c r="D48" s="14" t="s">
        <v>17</v>
      </c>
      <c r="E48" s="12" t="s">
        <v>18</v>
      </c>
      <c r="F48" s="75">
        <v>149</v>
      </c>
      <c r="G48" s="48">
        <v>1.59</v>
      </c>
      <c r="H48" s="49">
        <f t="shared" ref="H48:H50" si="6">G48*N48</f>
        <v>0</v>
      </c>
      <c r="I48" s="50">
        <v>1.391</v>
      </c>
      <c r="J48" s="49">
        <f t="shared" ref="J48:J50" si="7">I48*N48</f>
        <v>0</v>
      </c>
      <c r="K48" s="51">
        <v>1.1919999999999999</v>
      </c>
      <c r="L48" s="52">
        <f t="shared" ref="L48:L50" si="8">K48*N48</f>
        <v>0</v>
      </c>
      <c r="M48" s="72"/>
      <c r="N48" s="52"/>
    </row>
    <row r="49" spans="1:14" s="6" customFormat="1" ht="84.75" customHeight="1" x14ac:dyDescent="0.25">
      <c r="A49" s="11"/>
      <c r="B49" s="22">
        <v>33</v>
      </c>
      <c r="C49" s="8" t="s">
        <v>41</v>
      </c>
      <c r="D49" s="14" t="s">
        <v>17</v>
      </c>
      <c r="E49" s="12" t="s">
        <v>18</v>
      </c>
      <c r="F49" s="76">
        <v>206</v>
      </c>
      <c r="G49" s="48">
        <v>2.198</v>
      </c>
      <c r="H49" s="49">
        <f t="shared" si="6"/>
        <v>0</v>
      </c>
      <c r="I49" s="50">
        <v>1.92</v>
      </c>
      <c r="J49" s="49">
        <f t="shared" si="7"/>
        <v>0</v>
      </c>
      <c r="K49" s="51">
        <v>1.64</v>
      </c>
      <c r="L49" s="52">
        <f t="shared" si="8"/>
        <v>0</v>
      </c>
      <c r="M49" s="72"/>
      <c r="N49" s="52"/>
    </row>
    <row r="50" spans="1:14" s="6" customFormat="1" ht="84.75" customHeight="1" x14ac:dyDescent="0.25">
      <c r="A50" s="11"/>
      <c r="B50" s="22">
        <v>34</v>
      </c>
      <c r="C50" s="8" t="s">
        <v>42</v>
      </c>
      <c r="D50" s="14" t="s">
        <v>17</v>
      </c>
      <c r="E50" s="12" t="s">
        <v>18</v>
      </c>
      <c r="F50" s="76">
        <v>206</v>
      </c>
      <c r="G50" s="48">
        <v>2.198</v>
      </c>
      <c r="H50" s="49">
        <f t="shared" si="6"/>
        <v>0</v>
      </c>
      <c r="I50" s="50">
        <v>1.92</v>
      </c>
      <c r="J50" s="49">
        <f t="shared" si="7"/>
        <v>0</v>
      </c>
      <c r="K50" s="51">
        <v>1.64</v>
      </c>
      <c r="L50" s="52">
        <f t="shared" si="8"/>
        <v>0</v>
      </c>
      <c r="M50" s="72"/>
      <c r="N50" s="52"/>
    </row>
    <row r="51" spans="1:14" s="6" customFormat="1" ht="84.75" customHeight="1" x14ac:dyDescent="0.25">
      <c r="A51" s="11"/>
      <c r="B51" s="22">
        <v>35</v>
      </c>
      <c r="C51" s="8" t="s">
        <v>43</v>
      </c>
      <c r="D51" s="14" t="s">
        <v>17</v>
      </c>
      <c r="E51" s="12" t="s">
        <v>18</v>
      </c>
      <c r="F51" s="75">
        <v>149</v>
      </c>
      <c r="G51" s="48">
        <v>1.59</v>
      </c>
      <c r="H51" s="49">
        <f t="shared" ref="H51:H54" si="9">G51*N51</f>
        <v>0</v>
      </c>
      <c r="I51" s="50">
        <v>1.391</v>
      </c>
      <c r="J51" s="49">
        <f t="shared" ref="J51:J54" si="10">I51*N51</f>
        <v>0</v>
      </c>
      <c r="K51" s="51">
        <v>1.1919999999999999</v>
      </c>
      <c r="L51" s="52">
        <f t="shared" ref="L51:L54" si="11">K51*N51</f>
        <v>0</v>
      </c>
      <c r="M51" s="73"/>
      <c r="N51" s="52"/>
    </row>
    <row r="52" spans="1:14" s="6" customFormat="1" ht="84.75" customHeight="1" x14ac:dyDescent="0.25">
      <c r="A52" s="11"/>
      <c r="B52" s="22">
        <v>36</v>
      </c>
      <c r="C52" s="8" t="s">
        <v>44</v>
      </c>
      <c r="D52" s="14" t="s">
        <v>17</v>
      </c>
      <c r="E52" s="12" t="s">
        <v>18</v>
      </c>
      <c r="F52" s="76">
        <v>206</v>
      </c>
      <c r="G52" s="48">
        <v>2.198</v>
      </c>
      <c r="H52" s="49">
        <f t="shared" si="9"/>
        <v>0</v>
      </c>
      <c r="I52" s="50">
        <v>1.92</v>
      </c>
      <c r="J52" s="49">
        <f t="shared" si="10"/>
        <v>0</v>
      </c>
      <c r="K52" s="51">
        <v>1.64</v>
      </c>
      <c r="L52" s="52">
        <f t="shared" si="11"/>
        <v>0</v>
      </c>
      <c r="M52" s="73"/>
      <c r="N52" s="52"/>
    </row>
    <row r="53" spans="1:14" s="6" customFormat="1" ht="84.75" customHeight="1" x14ac:dyDescent="0.25">
      <c r="A53" s="11"/>
      <c r="B53" s="22">
        <v>37</v>
      </c>
      <c r="C53" s="8" t="s">
        <v>45</v>
      </c>
      <c r="D53" s="14" t="s">
        <v>17</v>
      </c>
      <c r="E53" s="12" t="s">
        <v>18</v>
      </c>
      <c r="F53" s="76">
        <v>206</v>
      </c>
      <c r="G53" s="48">
        <v>2.198</v>
      </c>
      <c r="H53" s="49">
        <f t="shared" si="9"/>
        <v>0</v>
      </c>
      <c r="I53" s="50">
        <v>1.92</v>
      </c>
      <c r="J53" s="49">
        <f t="shared" si="10"/>
        <v>0</v>
      </c>
      <c r="K53" s="51">
        <v>1.64</v>
      </c>
      <c r="L53" s="52">
        <f t="shared" si="11"/>
        <v>0</v>
      </c>
      <c r="M53" s="73" t="s">
        <v>96</v>
      </c>
      <c r="N53" s="52"/>
    </row>
    <row r="54" spans="1:14" s="6" customFormat="1" ht="84.75" customHeight="1" x14ac:dyDescent="0.25">
      <c r="A54" s="13"/>
      <c r="B54" s="23">
        <v>38</v>
      </c>
      <c r="C54" s="8" t="s">
        <v>46</v>
      </c>
      <c r="D54" s="14" t="s">
        <v>17</v>
      </c>
      <c r="E54" s="12" t="s">
        <v>18</v>
      </c>
      <c r="F54" s="76">
        <v>206</v>
      </c>
      <c r="G54" s="48">
        <v>2.198</v>
      </c>
      <c r="H54" s="49">
        <f t="shared" si="9"/>
        <v>0</v>
      </c>
      <c r="I54" s="50">
        <v>1.92</v>
      </c>
      <c r="J54" s="49">
        <f t="shared" si="10"/>
        <v>0</v>
      </c>
      <c r="K54" s="51">
        <v>1.64</v>
      </c>
      <c r="L54" s="52">
        <f t="shared" si="11"/>
        <v>0</v>
      </c>
      <c r="M54" s="73"/>
      <c r="N54" s="52"/>
    </row>
    <row r="55" spans="1:14" s="6" customFormat="1" ht="84.75" customHeight="1" x14ac:dyDescent="0.25">
      <c r="A55" s="13"/>
      <c r="B55" s="23">
        <v>39</v>
      </c>
      <c r="C55" s="8" t="s">
        <v>47</v>
      </c>
      <c r="D55" s="14" t="s">
        <v>17</v>
      </c>
      <c r="E55" s="12" t="s">
        <v>18</v>
      </c>
      <c r="F55" s="75">
        <v>149</v>
      </c>
      <c r="G55" s="48">
        <v>1.59</v>
      </c>
      <c r="H55" s="49">
        <f t="shared" ref="H55:H68" si="12">G55*N55</f>
        <v>0</v>
      </c>
      <c r="I55" s="50">
        <v>1.391</v>
      </c>
      <c r="J55" s="49">
        <f t="shared" ref="J55:J68" si="13">I55*N55</f>
        <v>0</v>
      </c>
      <c r="K55" s="51">
        <v>1.1919999999999999</v>
      </c>
      <c r="L55" s="52">
        <f t="shared" ref="L55:L68" si="14">K55*N55</f>
        <v>0</v>
      </c>
      <c r="M55" s="72"/>
      <c r="N55" s="52"/>
    </row>
    <row r="56" spans="1:14" s="6" customFormat="1" ht="84.75" customHeight="1" x14ac:dyDescent="0.25">
      <c r="A56" s="10"/>
      <c r="B56" s="22">
        <v>40</v>
      </c>
      <c r="C56" s="8" t="s">
        <v>48</v>
      </c>
      <c r="D56" s="14" t="s">
        <v>17</v>
      </c>
      <c r="E56" s="12" t="s">
        <v>18</v>
      </c>
      <c r="F56" s="76">
        <v>206</v>
      </c>
      <c r="G56" s="48">
        <v>2.198</v>
      </c>
      <c r="H56" s="49">
        <f t="shared" si="12"/>
        <v>0</v>
      </c>
      <c r="I56" s="50">
        <v>1.92</v>
      </c>
      <c r="J56" s="49">
        <f t="shared" si="13"/>
        <v>0</v>
      </c>
      <c r="K56" s="51">
        <v>1.64</v>
      </c>
      <c r="L56" s="52">
        <f t="shared" si="14"/>
        <v>0</v>
      </c>
      <c r="M56" s="72"/>
      <c r="N56" s="52"/>
    </row>
    <row r="57" spans="1:14" s="6" customFormat="1" ht="84.75" customHeight="1" x14ac:dyDescent="0.25">
      <c r="A57" s="10"/>
      <c r="B57" s="22">
        <v>41</v>
      </c>
      <c r="C57" s="8" t="s">
        <v>64</v>
      </c>
      <c r="D57" s="14" t="s">
        <v>17</v>
      </c>
      <c r="E57" s="12" t="s">
        <v>18</v>
      </c>
      <c r="F57" s="76">
        <v>206</v>
      </c>
      <c r="G57" s="48">
        <v>2.198</v>
      </c>
      <c r="H57" s="49">
        <f t="shared" si="12"/>
        <v>0</v>
      </c>
      <c r="I57" s="50">
        <v>1.92</v>
      </c>
      <c r="J57" s="49">
        <f t="shared" si="13"/>
        <v>0</v>
      </c>
      <c r="K57" s="51">
        <v>1.64</v>
      </c>
      <c r="L57" s="52">
        <f t="shared" si="14"/>
        <v>0</v>
      </c>
      <c r="M57" s="72"/>
      <c r="N57" s="52"/>
    </row>
    <row r="58" spans="1:14" s="6" customFormat="1" ht="84.75" customHeight="1" x14ac:dyDescent="0.25">
      <c r="A58" s="10"/>
      <c r="B58" s="22">
        <v>42</v>
      </c>
      <c r="C58" s="8" t="s">
        <v>49</v>
      </c>
      <c r="D58" s="14" t="s">
        <v>17</v>
      </c>
      <c r="E58" s="12" t="s">
        <v>18</v>
      </c>
      <c r="F58" s="76">
        <v>206</v>
      </c>
      <c r="G58" s="48">
        <v>2.198</v>
      </c>
      <c r="H58" s="49">
        <f t="shared" si="12"/>
        <v>0</v>
      </c>
      <c r="I58" s="50">
        <v>1.92</v>
      </c>
      <c r="J58" s="49">
        <f t="shared" si="13"/>
        <v>0</v>
      </c>
      <c r="K58" s="51">
        <v>1.64</v>
      </c>
      <c r="L58" s="52">
        <f t="shared" si="14"/>
        <v>0</v>
      </c>
      <c r="M58" s="72"/>
      <c r="N58" s="52"/>
    </row>
    <row r="59" spans="1:14" s="6" customFormat="1" ht="84.75" customHeight="1" x14ac:dyDescent="0.25">
      <c r="A59" s="10"/>
      <c r="B59" s="22">
        <v>43</v>
      </c>
      <c r="C59" s="8" t="s">
        <v>65</v>
      </c>
      <c r="D59" s="14" t="s">
        <v>17</v>
      </c>
      <c r="E59" s="12" t="s">
        <v>18</v>
      </c>
      <c r="F59" s="76">
        <v>206</v>
      </c>
      <c r="G59" s="48">
        <v>2.198</v>
      </c>
      <c r="H59" s="49">
        <f t="shared" si="12"/>
        <v>0</v>
      </c>
      <c r="I59" s="50">
        <v>1.92</v>
      </c>
      <c r="J59" s="49">
        <f t="shared" si="13"/>
        <v>0</v>
      </c>
      <c r="K59" s="51">
        <v>1.64</v>
      </c>
      <c r="L59" s="52">
        <f t="shared" si="14"/>
        <v>0</v>
      </c>
      <c r="M59" s="72"/>
      <c r="N59" s="52"/>
    </row>
    <row r="60" spans="1:14" s="6" customFormat="1" ht="84.75" customHeight="1" x14ac:dyDescent="0.25">
      <c r="A60" s="10"/>
      <c r="B60" s="22">
        <v>44</v>
      </c>
      <c r="C60" s="8" t="s">
        <v>50</v>
      </c>
      <c r="D60" s="14" t="s">
        <v>17</v>
      </c>
      <c r="E60" s="12" t="s">
        <v>18</v>
      </c>
      <c r="F60" s="76">
        <v>206</v>
      </c>
      <c r="G60" s="48">
        <v>2.198</v>
      </c>
      <c r="H60" s="49">
        <f t="shared" si="12"/>
        <v>0</v>
      </c>
      <c r="I60" s="50">
        <v>1.92</v>
      </c>
      <c r="J60" s="49">
        <f t="shared" si="13"/>
        <v>0</v>
      </c>
      <c r="K60" s="51">
        <v>1.64</v>
      </c>
      <c r="L60" s="52">
        <f t="shared" si="14"/>
        <v>0</v>
      </c>
      <c r="M60" s="72"/>
      <c r="N60" s="52"/>
    </row>
    <row r="61" spans="1:14" s="6" customFormat="1" ht="84.75" customHeight="1" x14ac:dyDescent="0.25">
      <c r="A61" s="10"/>
      <c r="B61" s="22">
        <v>45</v>
      </c>
      <c r="C61" s="8" t="s">
        <v>51</v>
      </c>
      <c r="D61" s="14" t="s">
        <v>17</v>
      </c>
      <c r="E61" s="12" t="s">
        <v>18</v>
      </c>
      <c r="F61" s="76">
        <v>206</v>
      </c>
      <c r="G61" s="48">
        <v>2.198</v>
      </c>
      <c r="H61" s="49">
        <f t="shared" si="12"/>
        <v>0</v>
      </c>
      <c r="I61" s="50">
        <v>1.92</v>
      </c>
      <c r="J61" s="49">
        <f t="shared" si="13"/>
        <v>0</v>
      </c>
      <c r="K61" s="51">
        <v>1.64</v>
      </c>
      <c r="L61" s="52">
        <f t="shared" si="14"/>
        <v>0</v>
      </c>
      <c r="M61" s="72"/>
      <c r="N61" s="52"/>
    </row>
    <row r="62" spans="1:14" s="6" customFormat="1" ht="84.75" customHeight="1" x14ac:dyDescent="0.25">
      <c r="A62" s="10"/>
      <c r="B62" s="22">
        <v>46</v>
      </c>
      <c r="C62" s="8" t="s">
        <v>66</v>
      </c>
      <c r="D62" s="14" t="s">
        <v>17</v>
      </c>
      <c r="E62" s="12" t="s">
        <v>18</v>
      </c>
      <c r="F62" s="76">
        <v>206</v>
      </c>
      <c r="G62" s="48">
        <v>2.198</v>
      </c>
      <c r="H62" s="49">
        <f t="shared" si="12"/>
        <v>0</v>
      </c>
      <c r="I62" s="50">
        <v>1.92</v>
      </c>
      <c r="J62" s="49">
        <f t="shared" si="13"/>
        <v>0</v>
      </c>
      <c r="K62" s="51">
        <v>1.64</v>
      </c>
      <c r="L62" s="52">
        <f t="shared" si="14"/>
        <v>0</v>
      </c>
      <c r="M62" s="72"/>
      <c r="N62" s="52"/>
    </row>
    <row r="63" spans="1:14" s="6" customFormat="1" ht="84.75" customHeight="1" x14ac:dyDescent="0.25">
      <c r="A63" s="11"/>
      <c r="B63" s="22">
        <v>47</v>
      </c>
      <c r="C63" s="8" t="s">
        <v>67</v>
      </c>
      <c r="D63" s="14" t="s">
        <v>17</v>
      </c>
      <c r="E63" s="12" t="s">
        <v>18</v>
      </c>
      <c r="F63" s="76">
        <v>206</v>
      </c>
      <c r="G63" s="48">
        <v>2.198</v>
      </c>
      <c r="H63" s="49">
        <f t="shared" si="12"/>
        <v>0</v>
      </c>
      <c r="I63" s="50">
        <v>1.92</v>
      </c>
      <c r="J63" s="49">
        <f t="shared" si="13"/>
        <v>0</v>
      </c>
      <c r="K63" s="51">
        <v>1.64</v>
      </c>
      <c r="L63" s="52">
        <f t="shared" si="14"/>
        <v>0</v>
      </c>
      <c r="M63" s="72"/>
      <c r="N63" s="52"/>
    </row>
    <row r="64" spans="1:14" s="6" customFormat="1" ht="84.75" customHeight="1" x14ac:dyDescent="0.25">
      <c r="A64" s="11"/>
      <c r="B64" s="22">
        <v>48</v>
      </c>
      <c r="C64" s="8" t="s">
        <v>68</v>
      </c>
      <c r="D64" s="14" t="s">
        <v>17</v>
      </c>
      <c r="E64" s="12" t="s">
        <v>18</v>
      </c>
      <c r="F64" s="76">
        <v>206</v>
      </c>
      <c r="G64" s="48">
        <v>2.198</v>
      </c>
      <c r="H64" s="49">
        <f t="shared" si="12"/>
        <v>0</v>
      </c>
      <c r="I64" s="50">
        <v>1.92</v>
      </c>
      <c r="J64" s="49">
        <f t="shared" si="13"/>
        <v>0</v>
      </c>
      <c r="K64" s="51">
        <v>1.64</v>
      </c>
      <c r="L64" s="52">
        <f t="shared" si="14"/>
        <v>0</v>
      </c>
      <c r="M64" s="72"/>
      <c r="N64" s="52"/>
    </row>
    <row r="65" spans="1:14" s="6" customFormat="1" ht="84.75" customHeight="1" x14ac:dyDescent="0.25">
      <c r="A65" s="11"/>
      <c r="B65" s="22">
        <v>49</v>
      </c>
      <c r="C65" s="8" t="s">
        <v>52</v>
      </c>
      <c r="D65" s="14" t="s">
        <v>17</v>
      </c>
      <c r="E65" s="12" t="s">
        <v>18</v>
      </c>
      <c r="F65" s="76">
        <v>206</v>
      </c>
      <c r="G65" s="48">
        <v>2.198</v>
      </c>
      <c r="H65" s="49">
        <f t="shared" si="12"/>
        <v>0</v>
      </c>
      <c r="I65" s="50">
        <v>1.92</v>
      </c>
      <c r="J65" s="49">
        <f t="shared" si="13"/>
        <v>0</v>
      </c>
      <c r="K65" s="51">
        <v>1.64</v>
      </c>
      <c r="L65" s="52">
        <f t="shared" si="14"/>
        <v>0</v>
      </c>
      <c r="M65" s="72"/>
      <c r="N65" s="52"/>
    </row>
    <row r="66" spans="1:14" s="6" customFormat="1" ht="84.75" customHeight="1" x14ac:dyDescent="0.25">
      <c r="A66" s="11"/>
      <c r="B66" s="22">
        <v>50</v>
      </c>
      <c r="C66" s="8" t="s">
        <v>53</v>
      </c>
      <c r="D66" s="14" t="s">
        <v>17</v>
      </c>
      <c r="E66" s="12" t="s">
        <v>18</v>
      </c>
      <c r="F66" s="76">
        <v>206</v>
      </c>
      <c r="G66" s="48">
        <v>2.198</v>
      </c>
      <c r="H66" s="49">
        <f t="shared" si="12"/>
        <v>0</v>
      </c>
      <c r="I66" s="50">
        <v>1.92</v>
      </c>
      <c r="J66" s="49">
        <f t="shared" si="13"/>
        <v>0</v>
      </c>
      <c r="K66" s="51">
        <v>1.64</v>
      </c>
      <c r="L66" s="52">
        <f t="shared" si="14"/>
        <v>0</v>
      </c>
      <c r="M66" s="72"/>
      <c r="N66" s="52"/>
    </row>
    <row r="67" spans="1:14" s="6" customFormat="1" ht="84.75" customHeight="1" x14ac:dyDescent="0.25">
      <c r="A67" s="11"/>
      <c r="B67" s="22">
        <v>51</v>
      </c>
      <c r="C67" s="8" t="s">
        <v>54</v>
      </c>
      <c r="D67" s="14" t="s">
        <v>17</v>
      </c>
      <c r="E67" s="12" t="s">
        <v>18</v>
      </c>
      <c r="F67" s="76">
        <v>206</v>
      </c>
      <c r="G67" s="48">
        <v>2.198</v>
      </c>
      <c r="H67" s="49">
        <f t="shared" si="12"/>
        <v>0</v>
      </c>
      <c r="I67" s="50">
        <v>1.92</v>
      </c>
      <c r="J67" s="49">
        <f t="shared" si="13"/>
        <v>0</v>
      </c>
      <c r="K67" s="51">
        <v>1.64</v>
      </c>
      <c r="L67" s="52">
        <f t="shared" si="14"/>
        <v>0</v>
      </c>
      <c r="M67" s="72"/>
      <c r="N67" s="52"/>
    </row>
    <row r="68" spans="1:14" s="6" customFormat="1" ht="84.75" customHeight="1" x14ac:dyDescent="0.25">
      <c r="A68" s="11"/>
      <c r="B68" s="22">
        <v>52</v>
      </c>
      <c r="C68" s="8" t="s">
        <v>55</v>
      </c>
      <c r="D68" s="14" t="s">
        <v>17</v>
      </c>
      <c r="E68" s="12" t="s">
        <v>18</v>
      </c>
      <c r="F68" s="76">
        <v>206</v>
      </c>
      <c r="G68" s="48">
        <v>2.198</v>
      </c>
      <c r="H68" s="49">
        <f t="shared" si="12"/>
        <v>0</v>
      </c>
      <c r="I68" s="50">
        <v>1.92</v>
      </c>
      <c r="J68" s="49">
        <f t="shared" si="13"/>
        <v>0</v>
      </c>
      <c r="K68" s="51">
        <v>1.64</v>
      </c>
      <c r="L68" s="52">
        <f t="shared" si="14"/>
        <v>0</v>
      </c>
      <c r="M68" s="72"/>
      <c r="N68" s="52"/>
    </row>
    <row r="69" spans="1:14" s="6" customFormat="1" ht="84.75" customHeight="1" x14ac:dyDescent="0.25">
      <c r="A69" s="11"/>
      <c r="B69" s="22" t="s">
        <v>62</v>
      </c>
      <c r="C69" s="8" t="s">
        <v>63</v>
      </c>
      <c r="D69" s="14" t="s">
        <v>17</v>
      </c>
      <c r="E69" s="12" t="s">
        <v>18</v>
      </c>
      <c r="F69" s="75">
        <v>149</v>
      </c>
      <c r="G69" s="48">
        <v>1.59</v>
      </c>
      <c r="H69" s="49">
        <f t="shared" ref="H69" si="15">G69*N69</f>
        <v>0</v>
      </c>
      <c r="I69" s="50">
        <v>1.391</v>
      </c>
      <c r="J69" s="49">
        <f t="shared" ref="J69" si="16">I69*N69</f>
        <v>0</v>
      </c>
      <c r="K69" s="51">
        <v>1.1919999999999999</v>
      </c>
      <c r="L69" s="52">
        <f t="shared" ref="L69" si="17">K69*N69</f>
        <v>0</v>
      </c>
      <c r="M69" s="72"/>
      <c r="N69" s="52"/>
    </row>
    <row r="71" spans="1:14" ht="21" x14ac:dyDescent="0.25">
      <c r="A71" s="95" t="s">
        <v>94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</row>
  </sheetData>
  <mergeCells count="21">
    <mergeCell ref="A71:N71"/>
    <mergeCell ref="N10:N11"/>
    <mergeCell ref="A11:F11"/>
    <mergeCell ref="M11:M15"/>
    <mergeCell ref="G12:K12"/>
    <mergeCell ref="N12:N15"/>
    <mergeCell ref="G14:K14"/>
    <mergeCell ref="C12:C15"/>
    <mergeCell ref="D12:D15"/>
    <mergeCell ref="E12:E15"/>
    <mergeCell ref="F12:F15"/>
    <mergeCell ref="A6:B6"/>
    <mergeCell ref="C6:N6"/>
    <mergeCell ref="A12:A15"/>
    <mergeCell ref="B12:B15"/>
    <mergeCell ref="C1:F3"/>
    <mergeCell ref="A4:B4"/>
    <mergeCell ref="C4:N4"/>
    <mergeCell ref="A5:B5"/>
    <mergeCell ref="C5:N5"/>
    <mergeCell ref="I1:N3"/>
  </mergeCells>
  <conditionalFormatting sqref="M17:M68">
    <cfRule type="cellIs" dxfId="1" priority="2" operator="equal">
      <formula>0</formula>
    </cfRule>
  </conditionalFormatting>
  <conditionalFormatting sqref="M69">
    <cfRule type="cellIs" dxfId="0" priority="1" operator="equal">
      <formula>0</formula>
    </cfRule>
  </conditionalFormatting>
  <hyperlinks>
    <hyperlink ref="A71:K71" location="Лист1!A11" display=" в начало"/>
  </hyperlinks>
  <pageMargins left="0.7" right="0.7" top="0.75" bottom="0.75" header="0.3" footer="0.3"/>
  <pageSetup paperSize="9" orientation="portrait" r:id="rId1"/>
  <ignoredErrors>
    <ignoredError sqref="B17:B6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2022-07-07T12:40:21Z</dcterms:modified>
</cp:coreProperties>
</file>