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210" yWindow="-30" windowWidth="11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Лист1!$G$13:$O$37</definedName>
  </definedNames>
  <calcPr calcId="144525" iterateDelta="1E-4"/>
</workbook>
</file>

<file path=xl/calcChain.xml><?xml version="1.0" encoding="utf-8"?>
<calcChain xmlns="http://schemas.openxmlformats.org/spreadsheetml/2006/main">
  <c r="I31" i="1" l="1"/>
  <c r="I33" i="1"/>
  <c r="K27" i="1" l="1"/>
  <c r="I27" i="1"/>
  <c r="K26" i="1"/>
  <c r="I26" i="1"/>
  <c r="O7" i="1"/>
  <c r="M36" i="1"/>
  <c r="K36" i="1"/>
  <c r="I36" i="1"/>
  <c r="M37" i="1"/>
  <c r="K37" i="1"/>
  <c r="I37" i="1"/>
  <c r="M35" i="1"/>
  <c r="K35" i="1"/>
  <c r="I35" i="1"/>
  <c r="M34" i="1"/>
  <c r="K34" i="1"/>
  <c r="I34" i="1"/>
  <c r="M33" i="1"/>
  <c r="K33" i="1"/>
  <c r="M32" i="1"/>
  <c r="K32" i="1"/>
  <c r="I32" i="1"/>
  <c r="M31" i="1"/>
  <c r="K31" i="1"/>
  <c r="M30" i="1"/>
  <c r="K30" i="1"/>
  <c r="I30" i="1"/>
  <c r="M29" i="1"/>
  <c r="K29" i="1"/>
  <c r="I29" i="1"/>
  <c r="M28" i="1"/>
  <c r="K28" i="1"/>
  <c r="I28" i="1"/>
  <c r="M27" i="1"/>
  <c r="M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L8" i="1" l="1"/>
  <c r="H8" i="1"/>
  <c r="J8" i="1"/>
</calcChain>
</file>

<file path=xl/sharedStrings.xml><?xml version="1.0" encoding="utf-8"?>
<sst xmlns="http://schemas.openxmlformats.org/spreadsheetml/2006/main" count="147" uniqueCount="90">
  <si>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</si>
  <si>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</si>
  <si>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</si>
  <si>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</si>
  <si>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</si>
  <si>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</si>
  <si>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</si>
  <si>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10 гр.,                      ~42-43 шт.</t>
  </si>
  <si>
    <t>Crystal AB</t>
  </si>
  <si>
    <t>Hematite</t>
  </si>
  <si>
    <t>Chalk Champagne Luster</t>
  </si>
  <si>
    <t>Opaque Red</t>
  </si>
  <si>
    <t>Opaque Jet</t>
  </si>
  <si>
    <t>Jet Brown</t>
  </si>
  <si>
    <t>Opaque White</t>
  </si>
  <si>
    <t>00030/26200       правая</t>
  </si>
  <si>
    <t>00030/27001       правая</t>
  </si>
  <si>
    <t>00030/28701       правая</t>
  </si>
  <si>
    <t>00030/90215       правая</t>
  </si>
  <si>
    <t>03000/14400       правая</t>
  </si>
  <si>
    <t>03000/14413       правая</t>
  </si>
  <si>
    <t>23980/14400       правая</t>
  </si>
  <si>
    <t>23980/14435       правая</t>
  </si>
  <si>
    <t>93200/15495       правая</t>
  </si>
  <si>
    <t>93200/22601       правая</t>
  </si>
  <si>
    <t>00030/26200       левая</t>
  </si>
  <si>
    <t>00030/27001       левая</t>
  </si>
  <si>
    <t>00030/28701       левая</t>
  </si>
  <si>
    <t>00030/90215       левая</t>
  </si>
  <si>
    <t>03000/14400       левая</t>
  </si>
  <si>
    <t>03000/14413       левая</t>
  </si>
  <si>
    <t>23980/14400       левая</t>
  </si>
  <si>
    <t>23980/14435       левая</t>
  </si>
  <si>
    <t>93200/15495       левая</t>
  </si>
  <si>
    <t>93200/22601       левая</t>
  </si>
  <si>
    <t>23980         правая</t>
  </si>
  <si>
    <t>93200         правая</t>
  </si>
  <si>
    <t>Gold 24 karat</t>
  </si>
  <si>
    <t>01-L</t>
  </si>
  <si>
    <t>01-R</t>
  </si>
  <si>
    <t>02-L</t>
  </si>
  <si>
    <t>03-L</t>
  </si>
  <si>
    <t>04-L</t>
  </si>
  <si>
    <t>05-L</t>
  </si>
  <si>
    <t>06-L</t>
  </si>
  <si>
    <t>07-L</t>
  </si>
  <si>
    <t>08-L</t>
  </si>
  <si>
    <t>09-L</t>
  </si>
  <si>
    <t>10-L</t>
  </si>
  <si>
    <t>11-L</t>
  </si>
  <si>
    <t>12-L</t>
  </si>
  <si>
    <t>02-R</t>
  </si>
  <si>
    <t>03-R</t>
  </si>
  <si>
    <t>05-R</t>
  </si>
  <si>
    <t>06-R</t>
  </si>
  <si>
    <t>07-R</t>
  </si>
  <si>
    <t>08-R</t>
  </si>
  <si>
    <t>10-R</t>
  </si>
  <si>
    <t>11-R</t>
  </si>
  <si>
    <t>12-R</t>
  </si>
  <si>
    <t>09-R</t>
  </si>
  <si>
    <t>04-R</t>
  </si>
  <si>
    <r>
      <t xml:space="preserve">Бусины Zoliduo, </t>
    </r>
    <r>
      <rPr>
        <sz val="12"/>
        <color indexed="8"/>
        <rFont val="Arial"/>
        <family val="2"/>
        <charset val="204"/>
      </rPr>
      <t>Чехия</t>
    </r>
  </si>
  <si>
    <t>2,5 гр.,                      16 шт.</t>
  </si>
  <si>
    <t>Opaque Teracote Red</t>
  </si>
  <si>
    <t>Opaque Red Valentinite</t>
  </si>
  <si>
    <t>Crystal Gold Bronze</t>
  </si>
  <si>
    <t>Crystal Silver</t>
  </si>
  <si>
    <t>5x8 мм                              2 отв.  0,8 мм</t>
  </si>
  <si>
    <t>93200          левая</t>
  </si>
  <si>
    <t>23980               левая</t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</si>
  <si>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</si>
  <si>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</si>
  <si>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</si>
  <si>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</si>
  <si>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</si>
  <si>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</si>
  <si>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</si>
  <si>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</si>
  <si>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</si>
  <si>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</si>
  <si>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Наличие </t>
  </si>
  <si>
    <t>Картинка</t>
  </si>
  <si>
    <t>П/ №</t>
  </si>
  <si>
    <t>Розничная цена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</si>
  <si>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</si>
  <si>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</si>
  <si>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 xml:space="preserve">Цвет </t>
  </si>
  <si>
    <t xml:space="preserve">размер 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</si>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</sst>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8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2" fillId="2" borderId="14" xfId="2" applyNumberFormat="1" applyFont="1" applyFill="1" applyBorder="1" applyAlignment="1">
      <alignment horizontal="left" vertical="center" wrapText="1"/>
    </xf>
    <xf numFmtId="164" fontId="12" fillId="2" borderId="14" xfId="0" applyNumberFormat="1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164" fontId="12" fillId="5" borderId="16" xfId="2" applyNumberFormat="1" applyFont="1" applyFill="1" applyBorder="1" applyAlignment="1">
      <alignment horizontal="center" vertical="center" wrapText="1" shrinkToFit="1"/>
    </xf>
    <xf numFmtId="164" fontId="12" fillId="5" borderId="16" xfId="0" applyNumberFormat="1" applyFont="1" applyFill="1" applyBorder="1" applyAlignment="1">
      <alignment horizontal="center" vertical="center" wrapText="1"/>
    </xf>
    <xf numFmtId="164" fontId="19" fillId="5" borderId="1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19" fillId="5" borderId="16" xfId="2" applyNumberFormat="1" applyFont="1" applyFill="1" applyBorder="1" applyAlignment="1">
      <alignment horizontal="center" vertical="center" wrapText="1" shrinkToFit="1"/>
    </xf>
    <xf numFmtId="164" fontId="12" fillId="4" borderId="16" xfId="0" applyNumberFormat="1" applyFont="1" applyFill="1" applyBorder="1" applyAlignment="1" applyProtection="1">
      <alignment horizontal="center" vertical="center" wrapText="1"/>
    </xf>
    <xf numFmtId="164" fontId="12" fillId="7" borderId="16" xfId="0" applyNumberFormat="1" applyFont="1" applyFill="1" applyBorder="1" applyAlignment="1">
      <alignment horizontal="center" vertical="center" wrapText="1"/>
    </xf>
    <xf numFmtId="164" fontId="12" fillId="7" borderId="16" xfId="0" applyNumberFormat="1" applyFont="1" applyFill="1" applyBorder="1" applyAlignment="1" applyProtection="1">
      <alignment horizontal="center" vertical="center" wrapText="1"/>
    </xf>
    <xf numFmtId="164" fontId="12" fillId="8" borderId="16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21" fillId="2" borderId="0" xfId="2" applyNumberFormat="1" applyFont="1" applyFill="1"/>
    <xf numFmtId="164" fontId="21" fillId="2" borderId="0" xfId="0" applyNumberFormat="1" applyFont="1" applyFill="1"/>
    <xf numFmtId="0" fontId="21" fillId="2" borderId="0" xfId="0" applyFont="1" applyFill="1"/>
    <xf numFmtId="49" fontId="22" fillId="2" borderId="17" xfId="0" applyNumberFormat="1" applyFont="1" applyFill="1" applyBorder="1"/>
    <xf numFmtId="0" fontId="18" fillId="2" borderId="0" xfId="0" applyFont="1" applyFill="1"/>
    <xf numFmtId="0" fontId="18" fillId="2" borderId="0" xfId="0" applyFont="1" applyFill="1" applyBorder="1"/>
    <xf numFmtId="164" fontId="23" fillId="2" borderId="17" xfId="2" applyNumberFormat="1" applyFont="1" applyFill="1" applyBorder="1"/>
    <xf numFmtId="164" fontId="23" fillId="2" borderId="11" xfId="0" applyNumberFormat="1" applyFont="1" applyFill="1" applyBorder="1"/>
    <xf numFmtId="164" fontId="24" fillId="2" borderId="11" xfId="0" applyNumberFormat="1" applyFont="1" applyFill="1" applyBorder="1" applyAlignment="1">
      <alignment vertical="center"/>
    </xf>
    <xf numFmtId="164" fontId="24" fillId="2" borderId="11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2" fontId="25" fillId="2" borderId="18" xfId="0" applyNumberFormat="1" applyFont="1" applyFill="1" applyBorder="1" applyAlignment="1">
      <alignment horizontal="center" vertical="center"/>
    </xf>
    <xf numFmtId="164" fontId="17" fillId="7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7" borderId="13" xfId="0" applyNumberFormat="1" applyFont="1" applyFill="1" applyBorder="1" applyAlignment="1">
      <alignment horizontal="center" vertical="center"/>
    </xf>
    <xf numFmtId="164" fontId="17" fillId="8" borderId="13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2" fontId="25" fillId="2" borderId="20" xfId="0" applyNumberFormat="1" applyFont="1" applyFill="1" applyBorder="1" applyAlignment="1">
      <alignment horizontal="center" vertical="center"/>
    </xf>
    <xf numFmtId="0" fontId="0" fillId="0" borderId="0" xfId="0" applyFill="1"/>
    <xf numFmtId="0" fontId="27" fillId="3" borderId="21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164" fontId="19" fillId="6" borderId="6" xfId="2" applyNumberFormat="1" applyFont="1" applyFill="1" applyBorder="1" applyAlignment="1">
      <alignment horizontal="center" vertical="center" wrapText="1"/>
    </xf>
    <xf numFmtId="164" fontId="19" fillId="6" borderId="2" xfId="2" applyNumberFormat="1" applyFont="1" applyFill="1" applyBorder="1" applyAlignment="1">
      <alignment horizontal="center" vertical="center" wrapText="1"/>
    </xf>
    <xf numFmtId="164" fontId="19" fillId="6" borderId="7" xfId="2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1" xfId="0" applyFont="1" applyFill="1" applyBorder="1" applyAlignment="1">
      <alignment horizontal="center" vertical="center" textRotation="255"/>
    </xf>
    <xf numFmtId="0" fontId="12" fillId="8" borderId="12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49" fontId="26" fillId="8" borderId="12" xfId="0" applyNumberFormat="1" applyFont="1" applyFill="1" applyBorder="1" applyAlignment="1">
      <alignment horizontal="center" vertical="center" wrapText="1"/>
    </xf>
    <xf numFmtId="49" fontId="26" fillId="8" borderId="22" xfId="0" applyNumberFormat="1" applyFont="1" applyFill="1" applyBorder="1" applyAlignment="1">
      <alignment horizontal="center" vertical="center" wrapText="1"/>
    </xf>
    <xf numFmtId="49" fontId="26" fillId="8" borderId="23" xfId="0" applyNumberFormat="1" applyFont="1" applyFill="1" applyBorder="1" applyAlignment="1">
      <alignment horizontal="center" vertical="center" wrapText="1"/>
    </xf>
    <xf numFmtId="49" fontId="15" fillId="8" borderId="12" xfId="0" applyNumberFormat="1" applyFont="1" applyFill="1" applyBorder="1" applyAlignment="1">
      <alignment horizontal="center" vertical="center"/>
    </xf>
    <xf numFmtId="49" fontId="15" fillId="8" borderId="22" xfId="0" applyNumberFormat="1" applyFont="1" applyFill="1" applyBorder="1" applyAlignment="1">
      <alignment horizontal="center" vertical="center"/>
    </xf>
    <xf numFmtId="49" fontId="15" fillId="8" borderId="23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30" fillId="9" borderId="6" xfId="3" applyFont="1" applyFill="1" applyBorder="1" applyAlignment="1" applyProtection="1">
      <alignment horizontal="right" vertical="center"/>
    </xf>
    <xf numFmtId="0" fontId="30" fillId="9" borderId="2" xfId="3" applyFont="1" applyFill="1" applyBorder="1" applyAlignment="1" applyProtection="1">
      <alignment horizontal="right" vertical="center"/>
    </xf>
    <xf numFmtId="0" fontId="30" fillId="9" borderId="7" xfId="3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14287</xdr:rowOff>
    </xdr:from>
    <xdr:to>
      <xdr:col>0</xdr:col>
      <xdr:colOff>1243013</xdr:colOff>
      <xdr:row>14</xdr:row>
      <xdr:rowOff>1257300</xdr:rowOff>
    </xdr:to>
    <xdr:pic>
      <xdr:nvPicPr>
        <xdr:cNvPr id="19" name="Рисунок 18" descr="00030-26200-R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3471862"/>
          <a:ext cx="1233488" cy="1243013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13</xdr:row>
      <xdr:rowOff>14287</xdr:rowOff>
    </xdr:from>
    <xdr:to>
      <xdr:col>0</xdr:col>
      <xdr:colOff>1250156</xdr:colOff>
      <xdr:row>13</xdr:row>
      <xdr:rowOff>1257300</xdr:rowOff>
    </xdr:to>
    <xdr:pic>
      <xdr:nvPicPr>
        <xdr:cNvPr id="20" name="Рисунок 19" descr="00030-26200-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906" y="2205037"/>
          <a:ext cx="1238250" cy="124301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23812</xdr:rowOff>
    </xdr:from>
    <xdr:to>
      <xdr:col>0</xdr:col>
      <xdr:colOff>1247775</xdr:colOff>
      <xdr:row>16</xdr:row>
      <xdr:rowOff>1266263</xdr:rowOff>
    </xdr:to>
    <xdr:pic>
      <xdr:nvPicPr>
        <xdr:cNvPr id="21" name="Рисунок 20" descr="00030-27001-R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6015037"/>
          <a:ext cx="1238250" cy="124301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23812</xdr:rowOff>
    </xdr:from>
    <xdr:to>
      <xdr:col>0</xdr:col>
      <xdr:colOff>1247775</xdr:colOff>
      <xdr:row>16</xdr:row>
      <xdr:rowOff>1</xdr:rowOff>
    </xdr:to>
    <xdr:pic>
      <xdr:nvPicPr>
        <xdr:cNvPr id="22" name="Рисунок 21" descr="00030-27001-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47482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23" name="Рисунок 22" descr="00030-28701-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7277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24" name="Рисунок 23" descr="00030-28701-R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8543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25" name="Рисунок 24" descr="00030-90215-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9810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26" name="Рисунок 25" descr="00030-90215-R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1077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27" name="Рисунок 26" descr="03000-14400-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2344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28" name="Рисунок 27" descr="03000-14400-R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3611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29" name="Рисунок 28" descr="03000-14413-L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4878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30" name="Рисунок 29" descr="03000-14413-R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614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31" name="Рисунок 30" descr="23980-L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7411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32" name="Рисунок 31" descr="23980-R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8678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33" name="Рисунок 32" descr="23980-14400-L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19945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34" name="Рисунок 33" descr="23980-14400-R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121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35" name="Рисунок 34" descr="23980-14435-L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247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36" name="Рисунок 35" descr="23980-14435-R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23745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1257300</xdr:rowOff>
    </xdr:to>
    <xdr:pic>
      <xdr:nvPicPr>
        <xdr:cNvPr id="37" name="Рисунок 36" descr="93200-L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25012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1247775</xdr:colOff>
      <xdr:row>32</xdr:row>
      <xdr:rowOff>1257300</xdr:rowOff>
    </xdr:to>
    <xdr:pic>
      <xdr:nvPicPr>
        <xdr:cNvPr id="38" name="Рисунок 37" descr="93200-R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26279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1247775</xdr:colOff>
      <xdr:row>33</xdr:row>
      <xdr:rowOff>1257300</xdr:rowOff>
    </xdr:to>
    <xdr:pic>
      <xdr:nvPicPr>
        <xdr:cNvPr id="39" name="Рисунок 38" descr="93200-15495-L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27546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1247775</xdr:colOff>
      <xdr:row>34</xdr:row>
      <xdr:rowOff>1257300</xdr:rowOff>
    </xdr:to>
    <xdr:pic>
      <xdr:nvPicPr>
        <xdr:cNvPr id="40" name="Рисунок 39" descr="93200-15495-R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525" y="28813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1257300</xdr:rowOff>
    </xdr:to>
    <xdr:pic>
      <xdr:nvPicPr>
        <xdr:cNvPr id="41" name="Рисунок 40" descr="93200-22601-L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" y="30079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1247775</xdr:colOff>
      <xdr:row>36</xdr:row>
      <xdr:rowOff>1257300</xdr:rowOff>
    </xdr:to>
    <xdr:pic>
      <xdr:nvPicPr>
        <xdr:cNvPr id="42" name="Рисунок 41" descr="93200-22601-R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25" y="3134677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="85" zoomScaleNormal="85" workbookViewId="0">
      <selection activeCell="P14" sqref="P14"/>
    </sheetView>
  </sheetViews>
  <sheetFormatPr defaultRowHeight="15" x14ac:dyDescent="0.25"/>
  <cols>
    <col min="1" max="1" width="18.85546875" customWidth="1"/>
    <col min="2" max="2" width="7.85546875" customWidth="1"/>
    <col min="3" max="3" width="21.85546875" customWidth="1"/>
    <col min="4" max="6" width="16" customWidth="1"/>
    <col min="7" max="7" width="17.7109375" customWidth="1"/>
    <col min="8" max="8" width="16.85546875" style="44" customWidth="1"/>
    <col min="9" max="9" width="8.5703125" style="45" hidden="1" customWidth="1"/>
    <col min="10" max="10" width="16.85546875" style="45" customWidth="1"/>
    <col min="11" max="11" width="16.85546875" style="45" hidden="1" customWidth="1"/>
    <col min="12" max="12" width="16.85546875" style="45" customWidth="1"/>
    <col min="13" max="13" width="6.42578125" style="46" hidden="1" customWidth="1"/>
    <col min="14" max="14" width="7.140625" style="46" customWidth="1"/>
    <col min="15" max="15" width="16.7109375" style="46" customWidth="1"/>
    <col min="16" max="16" width="13.140625" customWidth="1"/>
    <col min="19" max="19" width="11.140625" customWidth="1"/>
  </cols>
  <sheetData>
    <row r="1" spans="1:22" ht="25.5" customHeight="1" x14ac:dyDescent="0.25">
      <c r="A1" s="1" t="s">
        <v>0</v>
      </c>
      <c r="B1" s="1"/>
      <c r="C1" s="2"/>
      <c r="D1" s="100" t="s">
        <v>1</v>
      </c>
      <c r="E1" s="100"/>
      <c r="F1" s="100"/>
      <c r="G1" s="100"/>
      <c r="H1" s="24"/>
      <c r="I1" s="24"/>
      <c r="J1" s="103" t="s">
        <v>71</v>
      </c>
      <c r="K1" s="103"/>
      <c r="L1" s="103"/>
      <c r="M1" s="103"/>
      <c r="N1" s="103"/>
      <c r="O1" s="103"/>
      <c r="T1" s="89"/>
      <c r="U1" s="89"/>
      <c r="V1" s="89"/>
    </row>
    <row r="2" spans="1:22" ht="25.5" customHeight="1" x14ac:dyDescent="0.25">
      <c r="A2" s="1"/>
      <c r="B2" s="1"/>
      <c r="C2" s="3"/>
      <c r="D2" s="101"/>
      <c r="E2" s="101"/>
      <c r="F2" s="101"/>
      <c r="G2" s="101"/>
      <c r="H2" s="25"/>
      <c r="I2" s="25"/>
      <c r="J2" s="103"/>
      <c r="K2" s="103"/>
      <c r="L2" s="103"/>
      <c r="M2" s="103"/>
      <c r="N2" s="103"/>
      <c r="O2" s="103"/>
    </row>
    <row r="3" spans="1:22" ht="25.5" customHeight="1" x14ac:dyDescent="0.25">
      <c r="A3" s="1"/>
      <c r="B3" s="1"/>
      <c r="C3" s="4"/>
      <c r="D3" s="102"/>
      <c r="E3" s="102"/>
      <c r="F3" s="102"/>
      <c r="G3" s="102"/>
      <c r="H3" s="26"/>
      <c r="I3" s="26"/>
      <c r="J3" s="104"/>
      <c r="K3" s="104"/>
      <c r="L3" s="104"/>
      <c r="M3" s="104"/>
      <c r="N3" s="104"/>
      <c r="O3" s="104"/>
    </row>
    <row r="4" spans="1:22" ht="18" customHeight="1" x14ac:dyDescent="0.25">
      <c r="A4" s="90" t="s">
        <v>4</v>
      </c>
      <c r="B4" s="90"/>
      <c r="C4" s="90"/>
      <c r="D4" s="91"/>
      <c r="E4" s="98" t="s">
        <v>62</v>
      </c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2" ht="18" customHeight="1" x14ac:dyDescent="0.25">
      <c r="A5" s="94" t="s">
        <v>5</v>
      </c>
      <c r="B5" s="94"/>
      <c r="C5" s="94"/>
      <c r="D5" s="95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22" ht="18" customHeight="1" thickBot="1" x14ac:dyDescent="0.3">
      <c r="A6" s="96" t="s">
        <v>6</v>
      </c>
      <c r="B6" s="96"/>
      <c r="C6" s="96"/>
      <c r="D6" s="97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22" ht="29.25" customHeight="1" thickTop="1" x14ac:dyDescent="0.25">
      <c r="A7" s="5"/>
      <c r="B7" s="5"/>
      <c r="C7" s="47" t="s">
        <v>79</v>
      </c>
      <c r="D7" s="5"/>
      <c r="E7" s="5"/>
      <c r="F7" s="48"/>
      <c r="G7" s="49"/>
      <c r="H7" s="50"/>
      <c r="I7" s="51"/>
      <c r="J7" s="52"/>
      <c r="K7" s="52"/>
      <c r="L7" s="53" t="s">
        <v>80</v>
      </c>
      <c r="M7" s="54"/>
      <c r="N7" s="54"/>
      <c r="O7" s="55">
        <f>SUM(O14:O392)</f>
        <v>0</v>
      </c>
    </row>
    <row r="8" spans="1:22" ht="18" customHeight="1" thickBot="1" x14ac:dyDescent="0.3">
      <c r="A8" s="72"/>
      <c r="B8" s="73"/>
      <c r="C8" s="73"/>
      <c r="D8" s="73"/>
      <c r="E8" s="73"/>
      <c r="F8" s="73"/>
      <c r="G8" s="74"/>
      <c r="H8" s="56">
        <f>SUM(I13:I315)</f>
        <v>0</v>
      </c>
      <c r="I8" s="57"/>
      <c r="J8" s="58">
        <f>SUM(K13:K315)</f>
        <v>0</v>
      </c>
      <c r="K8" s="57"/>
      <c r="L8" s="59">
        <f>SUM(M13:M315)</f>
        <v>0</v>
      </c>
      <c r="M8" s="60"/>
      <c r="N8" s="75" t="s">
        <v>81</v>
      </c>
      <c r="O8" s="61"/>
      <c r="P8" s="7"/>
      <c r="Q8" s="6"/>
      <c r="R8" s="6"/>
      <c r="S8" s="6"/>
    </row>
    <row r="9" spans="1:22" ht="18" customHeight="1" thickTop="1" x14ac:dyDescent="0.25">
      <c r="A9" s="77" t="s">
        <v>82</v>
      </c>
      <c r="B9" s="80" t="s">
        <v>83</v>
      </c>
      <c r="C9" s="83" t="s">
        <v>2</v>
      </c>
      <c r="D9" s="83" t="s">
        <v>87</v>
      </c>
      <c r="E9" s="69" t="s">
        <v>88</v>
      </c>
      <c r="F9" s="69" t="s">
        <v>3</v>
      </c>
      <c r="G9" s="86" t="s">
        <v>84</v>
      </c>
      <c r="H9" s="66" t="s">
        <v>85</v>
      </c>
      <c r="I9" s="67"/>
      <c r="J9" s="67"/>
      <c r="K9" s="67"/>
      <c r="L9" s="68"/>
      <c r="M9" s="36"/>
      <c r="N9" s="75"/>
      <c r="O9" s="63" t="s">
        <v>86</v>
      </c>
      <c r="P9" s="7"/>
      <c r="Q9" s="6"/>
      <c r="R9" s="6"/>
      <c r="S9" s="6"/>
    </row>
    <row r="10" spans="1:22" ht="18.75" customHeight="1" x14ac:dyDescent="0.25">
      <c r="A10" s="78"/>
      <c r="B10" s="81"/>
      <c r="C10" s="84"/>
      <c r="D10" s="84"/>
      <c r="E10" s="70"/>
      <c r="F10" s="70"/>
      <c r="G10" s="87"/>
      <c r="H10" s="32" t="s">
        <v>72</v>
      </c>
      <c r="I10" s="33"/>
      <c r="J10" s="34" t="s">
        <v>73</v>
      </c>
      <c r="K10" s="33"/>
      <c r="L10" s="34" t="s">
        <v>74</v>
      </c>
      <c r="M10" s="35"/>
      <c r="N10" s="75"/>
      <c r="O10" s="64"/>
      <c r="P10" s="7"/>
      <c r="Q10" s="6"/>
      <c r="R10" s="6"/>
      <c r="S10" s="6"/>
    </row>
    <row r="11" spans="1:22" ht="17.25" customHeight="1" x14ac:dyDescent="0.25">
      <c r="A11" s="78"/>
      <c r="B11" s="81"/>
      <c r="C11" s="84"/>
      <c r="D11" s="84"/>
      <c r="E11" s="70"/>
      <c r="F11" s="70"/>
      <c r="G11" s="87"/>
      <c r="H11" s="66" t="s">
        <v>75</v>
      </c>
      <c r="I11" s="67"/>
      <c r="J11" s="67"/>
      <c r="K11" s="67"/>
      <c r="L11" s="68"/>
      <c r="M11" s="36"/>
      <c r="N11" s="75"/>
      <c r="O11" s="64"/>
      <c r="P11" s="7"/>
      <c r="Q11" s="6"/>
      <c r="R11" s="6"/>
      <c r="S11" s="6"/>
    </row>
    <row r="12" spans="1:22" ht="18" customHeight="1" x14ac:dyDescent="0.25">
      <c r="A12" s="79"/>
      <c r="B12" s="82"/>
      <c r="C12" s="85"/>
      <c r="D12" s="85"/>
      <c r="E12" s="71"/>
      <c r="F12" s="71"/>
      <c r="G12" s="88"/>
      <c r="H12" s="37" t="s">
        <v>76</v>
      </c>
      <c r="I12" s="34"/>
      <c r="J12" s="34" t="s">
        <v>77</v>
      </c>
      <c r="K12" s="34"/>
      <c r="L12" s="34" t="s">
        <v>78</v>
      </c>
      <c r="M12" s="35"/>
      <c r="N12" s="76"/>
      <c r="O12" s="65"/>
      <c r="P12" s="7"/>
      <c r="Q12" s="6"/>
      <c r="R12" s="6"/>
      <c r="S12" s="6"/>
    </row>
    <row r="13" spans="1:22" ht="12.75" customHeight="1" thickBot="1" x14ac:dyDescent="0.3">
      <c r="A13" s="10"/>
      <c r="B13" s="10"/>
      <c r="C13" s="10"/>
      <c r="D13" s="11"/>
      <c r="E13" s="11"/>
      <c r="F13" s="11"/>
      <c r="G13" s="11"/>
      <c r="H13" s="27"/>
      <c r="I13" s="28"/>
      <c r="J13" s="28"/>
      <c r="K13" s="28"/>
      <c r="L13" s="28"/>
      <c r="M13" s="29"/>
      <c r="N13" s="30"/>
      <c r="O13" s="31"/>
      <c r="P13" s="62"/>
    </row>
    <row r="14" spans="1:22" ht="99.75" customHeight="1" thickTop="1" x14ac:dyDescent="0.25">
      <c r="A14" s="17"/>
      <c r="B14" s="23" t="s">
        <v>38</v>
      </c>
      <c r="C14" s="18" t="s">
        <v>25</v>
      </c>
      <c r="D14" s="19" t="s">
        <v>37</v>
      </c>
      <c r="E14" s="19" t="s">
        <v>68</v>
      </c>
      <c r="F14" s="20" t="s">
        <v>63</v>
      </c>
      <c r="G14" s="108">
        <v>536</v>
      </c>
      <c r="H14" s="38">
        <v>5.718</v>
      </c>
      <c r="I14" s="39">
        <f t="shared" ref="I14:I37" si="0">H14*O14</f>
        <v>0</v>
      </c>
      <c r="J14" s="40">
        <v>5.0030000000000001</v>
      </c>
      <c r="K14" s="39">
        <f t="shared" ref="K14:K37" si="1">J14*O14</f>
        <v>0</v>
      </c>
      <c r="L14" s="41">
        <v>4.2880000000000003</v>
      </c>
      <c r="M14" s="42">
        <f t="shared" ref="M14:M37" si="2">L14*O14</f>
        <v>0</v>
      </c>
      <c r="N14" s="42"/>
      <c r="O14" s="42"/>
    </row>
    <row r="15" spans="1:22" ht="99.75" customHeight="1" x14ac:dyDescent="0.25">
      <c r="A15" s="13"/>
      <c r="B15" s="21" t="s">
        <v>39</v>
      </c>
      <c r="C15" s="14" t="s">
        <v>15</v>
      </c>
      <c r="D15" s="15" t="s">
        <v>37</v>
      </c>
      <c r="E15" s="15" t="s">
        <v>68</v>
      </c>
      <c r="F15" s="16" t="s">
        <v>63</v>
      </c>
      <c r="G15" s="109">
        <v>536</v>
      </c>
      <c r="H15" s="38">
        <v>5.718</v>
      </c>
      <c r="I15" s="39">
        <f t="shared" si="0"/>
        <v>0</v>
      </c>
      <c r="J15" s="40">
        <v>5.0030000000000001</v>
      </c>
      <c r="K15" s="39">
        <f t="shared" si="1"/>
        <v>0</v>
      </c>
      <c r="L15" s="41">
        <v>4.2880000000000003</v>
      </c>
      <c r="M15" s="42">
        <f t="shared" si="2"/>
        <v>0</v>
      </c>
      <c r="N15" s="42"/>
      <c r="O15" s="42"/>
    </row>
    <row r="16" spans="1:22" ht="99.75" customHeight="1" x14ac:dyDescent="0.25">
      <c r="A16" s="17"/>
      <c r="B16" s="23" t="s">
        <v>40</v>
      </c>
      <c r="C16" s="18" t="s">
        <v>26</v>
      </c>
      <c r="D16" s="19" t="s">
        <v>67</v>
      </c>
      <c r="E16" s="19" t="s">
        <v>68</v>
      </c>
      <c r="F16" s="19" t="s">
        <v>7</v>
      </c>
      <c r="G16" s="108">
        <v>274</v>
      </c>
      <c r="H16" s="38">
        <v>2.923</v>
      </c>
      <c r="I16" s="39">
        <f t="shared" si="0"/>
        <v>0</v>
      </c>
      <c r="J16" s="40">
        <v>2.5579999999999998</v>
      </c>
      <c r="K16" s="39">
        <f t="shared" si="1"/>
        <v>0</v>
      </c>
      <c r="L16" s="41">
        <v>2.1920000000000002</v>
      </c>
      <c r="M16" s="42">
        <f t="shared" si="2"/>
        <v>0</v>
      </c>
      <c r="N16" s="42"/>
      <c r="O16" s="42"/>
    </row>
    <row r="17" spans="1:15" ht="99.75" customHeight="1" x14ac:dyDescent="0.25">
      <c r="A17" s="13"/>
      <c r="B17" s="21" t="s">
        <v>51</v>
      </c>
      <c r="C17" s="14" t="s">
        <v>16</v>
      </c>
      <c r="D17" s="15" t="s">
        <v>67</v>
      </c>
      <c r="E17" s="15" t="s">
        <v>68</v>
      </c>
      <c r="F17" s="15" t="s">
        <v>7</v>
      </c>
      <c r="G17" s="108">
        <v>274</v>
      </c>
      <c r="H17" s="38">
        <v>2.923</v>
      </c>
      <c r="I17" s="39">
        <f t="shared" si="0"/>
        <v>0</v>
      </c>
      <c r="J17" s="40">
        <v>2.5579999999999998</v>
      </c>
      <c r="K17" s="39">
        <f t="shared" si="1"/>
        <v>0</v>
      </c>
      <c r="L17" s="41">
        <v>2.1920000000000002</v>
      </c>
      <c r="M17" s="42">
        <f t="shared" si="2"/>
        <v>0</v>
      </c>
      <c r="N17" s="42"/>
      <c r="O17" s="42"/>
    </row>
    <row r="18" spans="1:15" ht="99.75" customHeight="1" x14ac:dyDescent="0.25">
      <c r="A18" s="17"/>
      <c r="B18" s="23" t="s">
        <v>41</v>
      </c>
      <c r="C18" s="18" t="s">
        <v>27</v>
      </c>
      <c r="D18" s="19" t="s">
        <v>8</v>
      </c>
      <c r="E18" s="19" t="s">
        <v>68</v>
      </c>
      <c r="F18" s="19" t="s">
        <v>7</v>
      </c>
      <c r="G18" s="108">
        <v>274</v>
      </c>
      <c r="H18" s="38">
        <v>2.923</v>
      </c>
      <c r="I18" s="39">
        <f t="shared" si="0"/>
        <v>0</v>
      </c>
      <c r="J18" s="40">
        <v>2.5579999999999998</v>
      </c>
      <c r="K18" s="39">
        <f t="shared" si="1"/>
        <v>0</v>
      </c>
      <c r="L18" s="41">
        <v>2.1920000000000002</v>
      </c>
      <c r="M18" s="42">
        <f t="shared" si="2"/>
        <v>0</v>
      </c>
      <c r="N18" s="42"/>
      <c r="O18" s="42"/>
    </row>
    <row r="19" spans="1:15" ht="99.75" customHeight="1" x14ac:dyDescent="0.25">
      <c r="A19" s="13"/>
      <c r="B19" s="21" t="s">
        <v>52</v>
      </c>
      <c r="C19" s="14" t="s">
        <v>17</v>
      </c>
      <c r="D19" s="15" t="s">
        <v>8</v>
      </c>
      <c r="E19" s="15" t="s">
        <v>68</v>
      </c>
      <c r="F19" s="15" t="s">
        <v>7</v>
      </c>
      <c r="G19" s="108">
        <v>274</v>
      </c>
      <c r="H19" s="38">
        <v>2.923</v>
      </c>
      <c r="I19" s="39">
        <f t="shared" si="0"/>
        <v>0</v>
      </c>
      <c r="J19" s="40">
        <v>2.5579999999999998</v>
      </c>
      <c r="K19" s="39">
        <f t="shared" si="1"/>
        <v>0</v>
      </c>
      <c r="L19" s="41">
        <v>2.1920000000000002</v>
      </c>
      <c r="M19" s="42">
        <f t="shared" si="2"/>
        <v>0</v>
      </c>
      <c r="N19" s="42"/>
      <c r="O19" s="42"/>
    </row>
    <row r="20" spans="1:15" ht="99.75" customHeight="1" x14ac:dyDescent="0.25">
      <c r="A20" s="17"/>
      <c r="B20" s="23" t="s">
        <v>42</v>
      </c>
      <c r="C20" s="18" t="s">
        <v>28</v>
      </c>
      <c r="D20" s="19" t="s">
        <v>66</v>
      </c>
      <c r="E20" s="19" t="s">
        <v>68</v>
      </c>
      <c r="F20" s="19" t="s">
        <v>7</v>
      </c>
      <c r="G20" s="108">
        <v>479</v>
      </c>
      <c r="H20" s="38">
        <v>5.1100000000000003</v>
      </c>
      <c r="I20" s="39">
        <f t="shared" si="0"/>
        <v>0</v>
      </c>
      <c r="J20" s="40">
        <v>4.4710000000000001</v>
      </c>
      <c r="K20" s="39">
        <f t="shared" si="1"/>
        <v>0</v>
      </c>
      <c r="L20" s="41">
        <v>3.8319999999999999</v>
      </c>
      <c r="M20" s="42">
        <f t="shared" si="2"/>
        <v>0</v>
      </c>
      <c r="N20" s="42"/>
      <c r="O20" s="42"/>
    </row>
    <row r="21" spans="1:15" ht="99.75" customHeight="1" x14ac:dyDescent="0.25">
      <c r="A21" s="13"/>
      <c r="B21" s="21" t="s">
        <v>61</v>
      </c>
      <c r="C21" s="14" t="s">
        <v>18</v>
      </c>
      <c r="D21" s="15" t="s">
        <v>66</v>
      </c>
      <c r="E21" s="15" t="s">
        <v>68</v>
      </c>
      <c r="F21" s="15" t="s">
        <v>7</v>
      </c>
      <c r="G21" s="108">
        <v>479</v>
      </c>
      <c r="H21" s="38">
        <v>5.1100000000000003</v>
      </c>
      <c r="I21" s="39">
        <f t="shared" si="0"/>
        <v>0</v>
      </c>
      <c r="J21" s="40">
        <v>4.4710000000000001</v>
      </c>
      <c r="K21" s="39">
        <f t="shared" si="1"/>
        <v>0</v>
      </c>
      <c r="L21" s="41">
        <v>3.8319999999999999</v>
      </c>
      <c r="M21" s="42">
        <f t="shared" si="2"/>
        <v>0</v>
      </c>
      <c r="N21" s="42"/>
      <c r="O21" s="42"/>
    </row>
    <row r="22" spans="1:15" ht="99.75" customHeight="1" x14ac:dyDescent="0.25">
      <c r="A22" s="17"/>
      <c r="B22" s="23" t="s">
        <v>43</v>
      </c>
      <c r="C22" s="18" t="s">
        <v>29</v>
      </c>
      <c r="D22" s="19" t="s">
        <v>14</v>
      </c>
      <c r="E22" s="19" t="s">
        <v>68</v>
      </c>
      <c r="F22" s="19" t="s">
        <v>7</v>
      </c>
      <c r="G22" s="108">
        <v>274</v>
      </c>
      <c r="H22" s="38">
        <v>2.923</v>
      </c>
      <c r="I22" s="39">
        <f t="shared" si="0"/>
        <v>0</v>
      </c>
      <c r="J22" s="40">
        <v>2.5579999999999998</v>
      </c>
      <c r="K22" s="39">
        <f t="shared" si="1"/>
        <v>0</v>
      </c>
      <c r="L22" s="41">
        <v>2.1920000000000002</v>
      </c>
      <c r="M22" s="42">
        <f t="shared" si="2"/>
        <v>0</v>
      </c>
      <c r="N22" s="42"/>
      <c r="O22" s="42"/>
    </row>
    <row r="23" spans="1:15" ht="99.75" customHeight="1" x14ac:dyDescent="0.25">
      <c r="A23" s="13"/>
      <c r="B23" s="21" t="s">
        <v>53</v>
      </c>
      <c r="C23" s="14" t="s">
        <v>19</v>
      </c>
      <c r="D23" s="15" t="s">
        <v>14</v>
      </c>
      <c r="E23" s="15" t="s">
        <v>68</v>
      </c>
      <c r="F23" s="15" t="s">
        <v>7</v>
      </c>
      <c r="G23" s="108">
        <v>274</v>
      </c>
      <c r="H23" s="38">
        <v>2.923</v>
      </c>
      <c r="I23" s="39">
        <f t="shared" si="0"/>
        <v>0</v>
      </c>
      <c r="J23" s="40">
        <v>2.5579999999999998</v>
      </c>
      <c r="K23" s="39">
        <f t="shared" si="1"/>
        <v>0</v>
      </c>
      <c r="L23" s="41">
        <v>2.1920000000000002</v>
      </c>
      <c r="M23" s="42">
        <f t="shared" si="2"/>
        <v>0</v>
      </c>
      <c r="N23" s="42"/>
      <c r="O23" s="42"/>
    </row>
    <row r="24" spans="1:15" ht="99.75" customHeight="1" x14ac:dyDescent="0.25">
      <c r="A24" s="17"/>
      <c r="B24" s="23" t="s">
        <v>44</v>
      </c>
      <c r="C24" s="18" t="s">
        <v>30</v>
      </c>
      <c r="D24" s="19" t="s">
        <v>10</v>
      </c>
      <c r="E24" s="19" t="s">
        <v>68</v>
      </c>
      <c r="F24" s="19" t="s">
        <v>7</v>
      </c>
      <c r="G24" s="108">
        <v>274</v>
      </c>
      <c r="H24" s="38">
        <v>2.923</v>
      </c>
      <c r="I24" s="39">
        <f t="shared" si="0"/>
        <v>0</v>
      </c>
      <c r="J24" s="40">
        <v>2.5579999999999998</v>
      </c>
      <c r="K24" s="39">
        <f t="shared" si="1"/>
        <v>0</v>
      </c>
      <c r="L24" s="41">
        <v>2.1920000000000002</v>
      </c>
      <c r="M24" s="42">
        <f t="shared" si="2"/>
        <v>0</v>
      </c>
      <c r="N24" s="42"/>
      <c r="O24" s="42"/>
    </row>
    <row r="25" spans="1:15" ht="99.75" customHeight="1" x14ac:dyDescent="0.25">
      <c r="A25" s="13"/>
      <c r="B25" s="21" t="s">
        <v>54</v>
      </c>
      <c r="C25" s="14" t="s">
        <v>20</v>
      </c>
      <c r="D25" s="15" t="s">
        <v>10</v>
      </c>
      <c r="E25" s="15" t="s">
        <v>68</v>
      </c>
      <c r="F25" s="15" t="s">
        <v>7</v>
      </c>
      <c r="G25" s="108">
        <v>274</v>
      </c>
      <c r="H25" s="38">
        <v>2.923</v>
      </c>
      <c r="I25" s="39">
        <f t="shared" si="0"/>
        <v>0</v>
      </c>
      <c r="J25" s="40">
        <v>2.5579999999999998</v>
      </c>
      <c r="K25" s="39">
        <f t="shared" si="1"/>
        <v>0</v>
      </c>
      <c r="L25" s="41">
        <v>2.1920000000000002</v>
      </c>
      <c r="M25" s="42">
        <f t="shared" si="2"/>
        <v>0</v>
      </c>
      <c r="N25" s="42"/>
      <c r="O25" s="42"/>
    </row>
    <row r="26" spans="1:15" ht="99.75" customHeight="1" x14ac:dyDescent="0.25">
      <c r="A26" s="17"/>
      <c r="B26" s="23" t="s">
        <v>45</v>
      </c>
      <c r="C26" s="18" t="s">
        <v>70</v>
      </c>
      <c r="D26" s="19" t="s">
        <v>12</v>
      </c>
      <c r="E26" s="19" t="s">
        <v>68</v>
      </c>
      <c r="F26" s="19" t="s">
        <v>7</v>
      </c>
      <c r="G26" s="108">
        <v>206</v>
      </c>
      <c r="H26" s="38">
        <v>1.92</v>
      </c>
      <c r="I26" s="39">
        <f t="shared" si="0"/>
        <v>0</v>
      </c>
      <c r="J26" s="40">
        <v>1.78</v>
      </c>
      <c r="K26" s="39">
        <f t="shared" si="1"/>
        <v>0</v>
      </c>
      <c r="L26" s="41">
        <v>1.64</v>
      </c>
      <c r="M26" s="42">
        <f t="shared" si="2"/>
        <v>0</v>
      </c>
      <c r="N26" s="42"/>
      <c r="O26" s="42"/>
    </row>
    <row r="27" spans="1:15" ht="99.75" customHeight="1" x14ac:dyDescent="0.25">
      <c r="A27" s="13"/>
      <c r="B27" s="21" t="s">
        <v>55</v>
      </c>
      <c r="C27" s="14" t="s">
        <v>35</v>
      </c>
      <c r="D27" s="15" t="s">
        <v>12</v>
      </c>
      <c r="E27" s="15" t="s">
        <v>68</v>
      </c>
      <c r="F27" s="15" t="s">
        <v>7</v>
      </c>
      <c r="G27" s="109">
        <v>206</v>
      </c>
      <c r="H27" s="38">
        <v>1.92</v>
      </c>
      <c r="I27" s="39">
        <f t="shared" si="0"/>
        <v>0</v>
      </c>
      <c r="J27" s="40">
        <v>1.78</v>
      </c>
      <c r="K27" s="39">
        <f t="shared" si="1"/>
        <v>0</v>
      </c>
      <c r="L27" s="41">
        <v>1.64</v>
      </c>
      <c r="M27" s="42">
        <f t="shared" si="2"/>
        <v>0</v>
      </c>
      <c r="N27" s="42"/>
      <c r="O27" s="42"/>
    </row>
    <row r="28" spans="1:15" ht="99.75" customHeight="1" x14ac:dyDescent="0.25">
      <c r="A28" s="17"/>
      <c r="B28" s="23" t="s">
        <v>46</v>
      </c>
      <c r="C28" s="18" t="s">
        <v>31</v>
      </c>
      <c r="D28" s="19" t="s">
        <v>9</v>
      </c>
      <c r="E28" s="19" t="s">
        <v>68</v>
      </c>
      <c r="F28" s="19" t="s">
        <v>7</v>
      </c>
      <c r="G28" s="108">
        <v>274</v>
      </c>
      <c r="H28" s="38">
        <v>2.923</v>
      </c>
      <c r="I28" s="39">
        <f t="shared" si="0"/>
        <v>0</v>
      </c>
      <c r="J28" s="40">
        <v>2.5579999999999998</v>
      </c>
      <c r="K28" s="39">
        <f t="shared" si="1"/>
        <v>0</v>
      </c>
      <c r="L28" s="41">
        <v>2.1920000000000002</v>
      </c>
      <c r="M28" s="42">
        <f>L28*O28</f>
        <v>0</v>
      </c>
      <c r="N28" s="42"/>
      <c r="O28" s="42"/>
    </row>
    <row r="29" spans="1:15" ht="99.75" customHeight="1" x14ac:dyDescent="0.25">
      <c r="A29" s="13"/>
      <c r="B29" s="21" t="s">
        <v>56</v>
      </c>
      <c r="C29" s="14" t="s">
        <v>21</v>
      </c>
      <c r="D29" s="15" t="s">
        <v>9</v>
      </c>
      <c r="E29" s="15" t="s">
        <v>68</v>
      </c>
      <c r="F29" s="15" t="s">
        <v>7</v>
      </c>
      <c r="G29" s="108">
        <v>274</v>
      </c>
      <c r="H29" s="38">
        <v>2.923</v>
      </c>
      <c r="I29" s="39">
        <f t="shared" si="0"/>
        <v>0</v>
      </c>
      <c r="J29" s="40">
        <v>2.5579999999999998</v>
      </c>
      <c r="K29" s="39">
        <f t="shared" si="1"/>
        <v>0</v>
      </c>
      <c r="L29" s="41">
        <v>2.1920000000000002</v>
      </c>
      <c r="M29" s="42">
        <f t="shared" si="2"/>
        <v>0</v>
      </c>
      <c r="N29" s="42"/>
      <c r="O29" s="42"/>
    </row>
    <row r="30" spans="1:15" ht="99.75" customHeight="1" x14ac:dyDescent="0.25">
      <c r="A30" s="17"/>
      <c r="B30" s="23" t="s">
        <v>47</v>
      </c>
      <c r="C30" s="18" t="s">
        <v>32</v>
      </c>
      <c r="D30" s="19" t="s">
        <v>13</v>
      </c>
      <c r="E30" s="19" t="s">
        <v>68</v>
      </c>
      <c r="F30" s="19" t="s">
        <v>7</v>
      </c>
      <c r="G30" s="108">
        <v>297</v>
      </c>
      <c r="H30" s="38">
        <v>3.1680000000000001</v>
      </c>
      <c r="I30" s="39">
        <f t="shared" si="0"/>
        <v>0</v>
      </c>
      <c r="J30" s="40">
        <v>2.7719999999999998</v>
      </c>
      <c r="K30" s="39">
        <f t="shared" si="1"/>
        <v>0</v>
      </c>
      <c r="L30" s="41">
        <v>2.3759999999999999</v>
      </c>
      <c r="M30" s="42">
        <f t="shared" si="2"/>
        <v>0</v>
      </c>
      <c r="N30" s="42"/>
      <c r="O30" s="42"/>
    </row>
    <row r="31" spans="1:15" ht="99.75" customHeight="1" x14ac:dyDescent="0.25">
      <c r="A31" s="13"/>
      <c r="B31" s="21" t="s">
        <v>60</v>
      </c>
      <c r="C31" s="14" t="s">
        <v>22</v>
      </c>
      <c r="D31" s="15" t="s">
        <v>13</v>
      </c>
      <c r="E31" s="15" t="s">
        <v>68</v>
      </c>
      <c r="F31" s="15" t="s">
        <v>7</v>
      </c>
      <c r="G31" s="108">
        <v>297</v>
      </c>
      <c r="H31" s="38">
        <v>3.1680000000000001</v>
      </c>
      <c r="I31" s="39">
        <f t="shared" si="0"/>
        <v>0</v>
      </c>
      <c r="J31" s="41">
        <v>2.3759999999999999</v>
      </c>
      <c r="K31" s="39">
        <f t="shared" si="1"/>
        <v>0</v>
      </c>
      <c r="L31" s="41">
        <v>1.19</v>
      </c>
      <c r="M31" s="42">
        <f t="shared" si="2"/>
        <v>0</v>
      </c>
      <c r="N31" s="42"/>
      <c r="O31" s="42"/>
    </row>
    <row r="32" spans="1:15" ht="99.75" customHeight="1" x14ac:dyDescent="0.25">
      <c r="A32" s="17"/>
      <c r="B32" s="23" t="s">
        <v>48</v>
      </c>
      <c r="C32" s="18" t="s">
        <v>69</v>
      </c>
      <c r="D32" s="19" t="s">
        <v>11</v>
      </c>
      <c r="E32" s="19" t="s">
        <v>68</v>
      </c>
      <c r="F32" s="19" t="s">
        <v>7</v>
      </c>
      <c r="G32" s="108">
        <v>342</v>
      </c>
      <c r="H32" s="38">
        <v>3.6480000000000001</v>
      </c>
      <c r="I32" s="39">
        <f t="shared" si="0"/>
        <v>0</v>
      </c>
      <c r="J32" s="40">
        <v>3.1920000000000002</v>
      </c>
      <c r="K32" s="39">
        <f t="shared" si="1"/>
        <v>0</v>
      </c>
      <c r="L32" s="41">
        <v>2.7360000000000002</v>
      </c>
      <c r="M32" s="42">
        <f t="shared" si="2"/>
        <v>0</v>
      </c>
      <c r="N32" s="42"/>
      <c r="O32" s="43"/>
    </row>
    <row r="33" spans="1:15" ht="99.75" customHeight="1" x14ac:dyDescent="0.25">
      <c r="A33" s="13"/>
      <c r="B33" s="21" t="s">
        <v>57</v>
      </c>
      <c r="C33" s="14" t="s">
        <v>36</v>
      </c>
      <c r="D33" s="15" t="s">
        <v>11</v>
      </c>
      <c r="E33" s="15" t="s">
        <v>68</v>
      </c>
      <c r="F33" s="15" t="s">
        <v>7</v>
      </c>
      <c r="G33" s="109">
        <v>342</v>
      </c>
      <c r="H33" s="38">
        <v>3.6480000000000001</v>
      </c>
      <c r="I33" s="39">
        <f t="shared" si="0"/>
        <v>0</v>
      </c>
      <c r="J33" s="40">
        <v>3.1920000000000002</v>
      </c>
      <c r="K33" s="39">
        <f t="shared" si="1"/>
        <v>0</v>
      </c>
      <c r="L33" s="41">
        <v>2.7360000000000002</v>
      </c>
      <c r="M33" s="42">
        <f t="shared" si="2"/>
        <v>0</v>
      </c>
      <c r="N33" s="42"/>
      <c r="O33" s="42"/>
    </row>
    <row r="34" spans="1:15" ht="99.75" customHeight="1" x14ac:dyDescent="0.25">
      <c r="A34" s="17"/>
      <c r="B34" s="23" t="s">
        <v>49</v>
      </c>
      <c r="C34" s="18" t="s">
        <v>33</v>
      </c>
      <c r="D34" s="19" t="s">
        <v>64</v>
      </c>
      <c r="E34" s="19" t="s">
        <v>68</v>
      </c>
      <c r="F34" s="19" t="s">
        <v>7</v>
      </c>
      <c r="G34" s="108">
        <v>479</v>
      </c>
      <c r="H34" s="38">
        <v>5.1100000000000003</v>
      </c>
      <c r="I34" s="39">
        <f t="shared" si="0"/>
        <v>0</v>
      </c>
      <c r="J34" s="40">
        <v>4.4710000000000001</v>
      </c>
      <c r="K34" s="39">
        <f t="shared" si="1"/>
        <v>0</v>
      </c>
      <c r="L34" s="41">
        <v>3.8319999999999999</v>
      </c>
      <c r="M34" s="42">
        <f>L34*O34</f>
        <v>0</v>
      </c>
      <c r="N34" s="42"/>
      <c r="O34" s="42"/>
    </row>
    <row r="35" spans="1:15" ht="99.75" customHeight="1" x14ac:dyDescent="0.25">
      <c r="A35" s="13"/>
      <c r="B35" s="21" t="s">
        <v>58</v>
      </c>
      <c r="C35" s="14" t="s">
        <v>23</v>
      </c>
      <c r="D35" s="15" t="s">
        <v>64</v>
      </c>
      <c r="E35" s="15" t="s">
        <v>68</v>
      </c>
      <c r="F35" s="15" t="s">
        <v>7</v>
      </c>
      <c r="G35" s="108">
        <v>479</v>
      </c>
      <c r="H35" s="38">
        <v>5.1100000000000003</v>
      </c>
      <c r="I35" s="39">
        <f t="shared" si="0"/>
        <v>0</v>
      </c>
      <c r="J35" s="40">
        <v>4.4710000000000001</v>
      </c>
      <c r="K35" s="39">
        <f t="shared" si="1"/>
        <v>0</v>
      </c>
      <c r="L35" s="41">
        <v>3.8319999999999999</v>
      </c>
      <c r="M35" s="42">
        <f t="shared" ref="M35" si="3">L35*O35</f>
        <v>0</v>
      </c>
      <c r="N35" s="42"/>
      <c r="O35" s="42"/>
    </row>
    <row r="36" spans="1:15" ht="99.75" customHeight="1" x14ac:dyDescent="0.25">
      <c r="A36" s="17"/>
      <c r="B36" s="23" t="s">
        <v>50</v>
      </c>
      <c r="C36" s="18" t="s">
        <v>34</v>
      </c>
      <c r="D36" s="19" t="s">
        <v>65</v>
      </c>
      <c r="E36" s="19" t="s">
        <v>68</v>
      </c>
      <c r="F36" s="19" t="s">
        <v>7</v>
      </c>
      <c r="G36" s="108">
        <v>411</v>
      </c>
      <c r="H36" s="38">
        <v>4.3840000000000003</v>
      </c>
      <c r="I36" s="39">
        <f t="shared" ref="I36" si="4">H36*O36</f>
        <v>0</v>
      </c>
      <c r="J36" s="40">
        <v>3.8359999999999999</v>
      </c>
      <c r="K36" s="39">
        <f t="shared" ref="K36" si="5">J36*O36</f>
        <v>0</v>
      </c>
      <c r="L36" s="41">
        <v>3.2879999999999998</v>
      </c>
      <c r="M36" s="42">
        <f t="shared" ref="M36" si="6">L36*O36</f>
        <v>0</v>
      </c>
      <c r="N36" s="42"/>
      <c r="O36" s="42"/>
    </row>
    <row r="37" spans="1:15" ht="99.75" customHeight="1" x14ac:dyDescent="0.25">
      <c r="A37" s="12"/>
      <c r="B37" s="22" t="s">
        <v>59</v>
      </c>
      <c r="C37" s="9" t="s">
        <v>24</v>
      </c>
      <c r="D37" s="8" t="s">
        <v>65</v>
      </c>
      <c r="E37" s="8" t="s">
        <v>68</v>
      </c>
      <c r="F37" s="8" t="s">
        <v>7</v>
      </c>
      <c r="G37" s="110">
        <v>411</v>
      </c>
      <c r="H37" s="38">
        <v>4.3840000000000003</v>
      </c>
      <c r="I37" s="39">
        <f t="shared" si="0"/>
        <v>0</v>
      </c>
      <c r="J37" s="40">
        <v>3.8359999999999999</v>
      </c>
      <c r="K37" s="39">
        <f t="shared" si="1"/>
        <v>0</v>
      </c>
      <c r="L37" s="41">
        <v>3.2879999999999998</v>
      </c>
      <c r="M37" s="42">
        <f t="shared" si="2"/>
        <v>0</v>
      </c>
      <c r="N37" s="42"/>
      <c r="O37" s="42"/>
    </row>
    <row r="39" spans="1:15" ht="18.75" x14ac:dyDescent="0.25">
      <c r="A39" s="105" t="s">
        <v>89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</row>
  </sheetData>
  <mergeCells count="22">
    <mergeCell ref="A39:O39"/>
    <mergeCell ref="T1:V1"/>
    <mergeCell ref="A4:D4"/>
    <mergeCell ref="E5:O5"/>
    <mergeCell ref="E6:O6"/>
    <mergeCell ref="A5:D5"/>
    <mergeCell ref="A6:D6"/>
    <mergeCell ref="E4:O4"/>
    <mergeCell ref="D1:G3"/>
    <mergeCell ref="J1:O3"/>
    <mergeCell ref="O9:O12"/>
    <mergeCell ref="H11:L11"/>
    <mergeCell ref="F9:F12"/>
    <mergeCell ref="A8:G8"/>
    <mergeCell ref="N8:N12"/>
    <mergeCell ref="A9:A12"/>
    <mergeCell ref="B9:B12"/>
    <mergeCell ref="C9:C12"/>
    <mergeCell ref="D9:D12"/>
    <mergeCell ref="E9:E12"/>
    <mergeCell ref="G9:G12"/>
    <mergeCell ref="H9:L9"/>
  </mergeCells>
  <hyperlinks>
    <hyperlink ref="A39:K39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2022-09-08T08:53:01Z</dcterms:modified>
</cp:coreProperties>
</file>