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255" yWindow="60" windowWidth="1902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Лист1!$A$15:$O$256</definedName>
  </definedNames>
  <calcPr calcId="144525" iterateDelta="1E-4"/>
</workbook>
</file>

<file path=xl/calcChain.xml><?xml version="1.0" encoding="utf-8"?>
<calcChain xmlns="http://schemas.openxmlformats.org/spreadsheetml/2006/main">
  <c r="G254" i="1" l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38" i="1"/>
  <c r="G235" i="1"/>
  <c r="G234" i="1"/>
  <c r="G233" i="1"/>
  <c r="G232" i="1"/>
  <c r="G231" i="1"/>
  <c r="G230" i="1"/>
  <c r="G229" i="1"/>
  <c r="G228" i="1"/>
  <c r="G226" i="1"/>
  <c r="G225" i="1"/>
  <c r="G224" i="1"/>
  <c r="G223" i="1"/>
  <c r="G222" i="1"/>
  <c r="G221" i="1"/>
  <c r="G220" i="1"/>
  <c r="G219" i="1"/>
  <c r="G218" i="1"/>
  <c r="G217" i="1"/>
  <c r="G215" i="1"/>
  <c r="G213" i="1"/>
  <c r="G212" i="1"/>
  <c r="G211" i="1"/>
  <c r="G210" i="1"/>
  <c r="G209" i="1"/>
  <c r="G208" i="1"/>
  <c r="G207" i="1"/>
  <c r="G206" i="1"/>
  <c r="G205" i="1"/>
  <c r="G204" i="1"/>
  <c r="G203" i="1"/>
  <c r="G201" i="1"/>
  <c r="G200" i="1"/>
  <c r="G199" i="1"/>
  <c r="G198" i="1"/>
  <c r="G197" i="1"/>
  <c r="G195" i="1"/>
  <c r="G194" i="1"/>
  <c r="G193" i="1"/>
  <c r="G191" i="1"/>
  <c r="G190" i="1"/>
  <c r="G189" i="1"/>
  <c r="G188" i="1"/>
  <c r="G187" i="1"/>
  <c r="G186" i="1"/>
  <c r="G184" i="1"/>
  <c r="G183" i="1"/>
  <c r="G182" i="1"/>
  <c r="G181" i="1"/>
  <c r="G179" i="1"/>
  <c r="G177" i="1"/>
  <c r="G176" i="1"/>
  <c r="G175" i="1"/>
  <c r="G174" i="1"/>
  <c r="G173" i="1"/>
  <c r="G172" i="1"/>
  <c r="G171" i="1"/>
  <c r="G170" i="1"/>
  <c r="G169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5" i="1"/>
  <c r="G94" i="1"/>
  <c r="G93" i="1"/>
  <c r="G92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4" i="1"/>
  <c r="G53" i="1"/>
  <c r="G52" i="1"/>
  <c r="G51" i="1"/>
  <c r="G50" i="1"/>
  <c r="G49" i="1"/>
  <c r="G47" i="1"/>
  <c r="G46" i="1"/>
  <c r="G45" i="1"/>
  <c r="G44" i="1"/>
  <c r="G40" i="1"/>
  <c r="G39" i="1"/>
  <c r="G38" i="1"/>
  <c r="G37" i="1"/>
  <c r="G36" i="1"/>
  <c r="G35" i="1"/>
  <c r="G32" i="1"/>
  <c r="G31" i="1"/>
  <c r="G30" i="1"/>
  <c r="G28" i="1"/>
  <c r="G27" i="1"/>
  <c r="G26" i="1"/>
  <c r="G25" i="1"/>
  <c r="G22" i="1"/>
  <c r="G21" i="1"/>
  <c r="G20" i="1"/>
  <c r="G19" i="1"/>
  <c r="G18" i="1"/>
  <c r="G17" i="1"/>
  <c r="G16" i="1"/>
  <c r="G15" i="1"/>
  <c r="G240" i="1"/>
  <c r="G96" i="1"/>
  <c r="G42" i="1"/>
  <c r="G41" i="1"/>
  <c r="G34" i="1"/>
  <c r="G33" i="1"/>
  <c r="G29" i="1"/>
  <c r="G24" i="1"/>
  <c r="G23" i="1"/>
  <c r="P254" i="1" l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M254" i="1"/>
  <c r="K254" i="1"/>
  <c r="I254" i="1"/>
  <c r="M253" i="1"/>
  <c r="K253" i="1"/>
  <c r="I253" i="1"/>
  <c r="M252" i="1"/>
  <c r="K252" i="1"/>
  <c r="I252" i="1"/>
  <c r="M251" i="1"/>
  <c r="K251" i="1"/>
  <c r="I251" i="1"/>
  <c r="M250" i="1"/>
  <c r="K250" i="1"/>
  <c r="I250" i="1"/>
  <c r="M249" i="1"/>
  <c r="K249" i="1"/>
  <c r="I249" i="1"/>
  <c r="M248" i="1"/>
  <c r="K248" i="1"/>
  <c r="I248" i="1"/>
  <c r="M247" i="1"/>
  <c r="K247" i="1"/>
  <c r="I247" i="1"/>
  <c r="M246" i="1"/>
  <c r="K246" i="1"/>
  <c r="I246" i="1"/>
  <c r="M245" i="1"/>
  <c r="K245" i="1"/>
  <c r="I245" i="1"/>
  <c r="M244" i="1"/>
  <c r="K244" i="1"/>
  <c r="I244" i="1"/>
  <c r="M243" i="1"/>
  <c r="K243" i="1"/>
  <c r="I243" i="1"/>
  <c r="M242" i="1"/>
  <c r="K242" i="1"/>
  <c r="I242" i="1"/>
  <c r="M241" i="1"/>
  <c r="K241" i="1"/>
  <c r="I241" i="1"/>
  <c r="M240" i="1"/>
  <c r="K240" i="1"/>
  <c r="I240" i="1"/>
  <c r="M238" i="1"/>
  <c r="K238" i="1"/>
  <c r="I238" i="1"/>
  <c r="M235" i="1"/>
  <c r="K235" i="1"/>
  <c r="I235" i="1"/>
  <c r="M234" i="1"/>
  <c r="K234" i="1"/>
  <c r="I234" i="1"/>
  <c r="M233" i="1"/>
  <c r="K233" i="1"/>
  <c r="I233" i="1"/>
  <c r="M232" i="1"/>
  <c r="K232" i="1"/>
  <c r="I232" i="1"/>
  <c r="M231" i="1"/>
  <c r="K231" i="1"/>
  <c r="I231" i="1"/>
  <c r="M230" i="1"/>
  <c r="K230" i="1"/>
  <c r="I230" i="1"/>
  <c r="M229" i="1"/>
  <c r="K229" i="1"/>
  <c r="I229" i="1"/>
  <c r="M228" i="1"/>
  <c r="K228" i="1"/>
  <c r="I228" i="1"/>
  <c r="M226" i="1"/>
  <c r="K226" i="1"/>
  <c r="I226" i="1"/>
  <c r="M225" i="1"/>
  <c r="K225" i="1"/>
  <c r="I225" i="1"/>
  <c r="M224" i="1"/>
  <c r="K224" i="1"/>
  <c r="I224" i="1"/>
  <c r="M223" i="1"/>
  <c r="K223" i="1"/>
  <c r="I223" i="1"/>
  <c r="M222" i="1"/>
  <c r="K222" i="1"/>
  <c r="I222" i="1"/>
  <c r="M221" i="1"/>
  <c r="K221" i="1"/>
  <c r="I221" i="1"/>
  <c r="M220" i="1"/>
  <c r="K220" i="1"/>
  <c r="I220" i="1"/>
  <c r="M219" i="1"/>
  <c r="K219" i="1"/>
  <c r="I219" i="1"/>
  <c r="M218" i="1"/>
  <c r="K218" i="1"/>
  <c r="I218" i="1"/>
  <c r="M217" i="1"/>
  <c r="K217" i="1"/>
  <c r="I217" i="1"/>
  <c r="M215" i="1"/>
  <c r="K215" i="1"/>
  <c r="I215" i="1"/>
  <c r="M213" i="1"/>
  <c r="K213" i="1"/>
  <c r="I213" i="1"/>
  <c r="M212" i="1"/>
  <c r="K212" i="1"/>
  <c r="I212" i="1"/>
  <c r="M211" i="1"/>
  <c r="K211" i="1"/>
  <c r="I211" i="1"/>
  <c r="M210" i="1"/>
  <c r="K210" i="1"/>
  <c r="I210" i="1"/>
  <c r="M209" i="1"/>
  <c r="K209" i="1"/>
  <c r="I209" i="1"/>
  <c r="M208" i="1"/>
  <c r="K208" i="1"/>
  <c r="I208" i="1"/>
  <c r="M207" i="1"/>
  <c r="K207" i="1"/>
  <c r="I207" i="1"/>
  <c r="M206" i="1"/>
  <c r="K206" i="1"/>
  <c r="I206" i="1"/>
  <c r="M205" i="1"/>
  <c r="K205" i="1"/>
  <c r="I205" i="1"/>
  <c r="M204" i="1"/>
  <c r="K204" i="1"/>
  <c r="I204" i="1"/>
  <c r="M203" i="1"/>
  <c r="K203" i="1"/>
  <c r="I203" i="1"/>
  <c r="M201" i="1"/>
  <c r="K201" i="1"/>
  <c r="I201" i="1"/>
  <c r="M200" i="1"/>
  <c r="K200" i="1"/>
  <c r="I200" i="1"/>
  <c r="M199" i="1"/>
  <c r="K199" i="1"/>
  <c r="I199" i="1"/>
  <c r="M198" i="1"/>
  <c r="K198" i="1"/>
  <c r="I198" i="1"/>
  <c r="M197" i="1"/>
  <c r="K197" i="1"/>
  <c r="I197" i="1"/>
  <c r="M195" i="1"/>
  <c r="K195" i="1"/>
  <c r="I195" i="1"/>
  <c r="M194" i="1"/>
  <c r="K194" i="1"/>
  <c r="I194" i="1"/>
  <c r="M193" i="1"/>
  <c r="K193" i="1"/>
  <c r="I193" i="1"/>
  <c r="M191" i="1"/>
  <c r="K191" i="1"/>
  <c r="I191" i="1"/>
  <c r="M190" i="1"/>
  <c r="K190" i="1"/>
  <c r="I190" i="1"/>
  <c r="M189" i="1"/>
  <c r="K189" i="1"/>
  <c r="I189" i="1"/>
  <c r="M188" i="1"/>
  <c r="K188" i="1"/>
  <c r="I188" i="1"/>
  <c r="M187" i="1"/>
  <c r="K187" i="1"/>
  <c r="I187" i="1"/>
  <c r="M186" i="1"/>
  <c r="K186" i="1"/>
  <c r="I186" i="1"/>
  <c r="M184" i="1"/>
  <c r="K184" i="1"/>
  <c r="I184" i="1"/>
  <c r="M183" i="1"/>
  <c r="K183" i="1"/>
  <c r="I183" i="1"/>
  <c r="M182" i="1"/>
  <c r="K182" i="1"/>
  <c r="I182" i="1"/>
  <c r="M181" i="1"/>
  <c r="K181" i="1"/>
  <c r="I181" i="1"/>
  <c r="M179" i="1"/>
  <c r="K179" i="1"/>
  <c r="I179" i="1"/>
  <c r="M177" i="1"/>
  <c r="K177" i="1"/>
  <c r="I177" i="1"/>
  <c r="M176" i="1"/>
  <c r="K176" i="1"/>
  <c r="I176" i="1"/>
  <c r="M175" i="1"/>
  <c r="K175" i="1"/>
  <c r="I175" i="1"/>
  <c r="M174" i="1"/>
  <c r="K174" i="1"/>
  <c r="I174" i="1"/>
  <c r="M173" i="1"/>
  <c r="K173" i="1"/>
  <c r="I173" i="1"/>
  <c r="M172" i="1"/>
  <c r="K172" i="1"/>
  <c r="I172" i="1"/>
  <c r="M171" i="1"/>
  <c r="K171" i="1"/>
  <c r="I171" i="1"/>
  <c r="M170" i="1"/>
  <c r="K170" i="1"/>
  <c r="I170" i="1"/>
  <c r="M169" i="1"/>
  <c r="K169" i="1"/>
  <c r="I169" i="1"/>
  <c r="M167" i="1"/>
  <c r="K167" i="1"/>
  <c r="I167" i="1"/>
  <c r="M166" i="1"/>
  <c r="K166" i="1"/>
  <c r="I166" i="1"/>
  <c r="M165" i="1"/>
  <c r="K165" i="1"/>
  <c r="I165" i="1"/>
  <c r="M164" i="1"/>
  <c r="K164" i="1"/>
  <c r="I164" i="1"/>
  <c r="M163" i="1"/>
  <c r="K163" i="1"/>
  <c r="I163" i="1"/>
  <c r="M162" i="1"/>
  <c r="K162" i="1"/>
  <c r="I162" i="1"/>
  <c r="M161" i="1"/>
  <c r="K161" i="1"/>
  <c r="I161" i="1"/>
  <c r="M160" i="1"/>
  <c r="K160" i="1"/>
  <c r="I160" i="1"/>
  <c r="M159" i="1"/>
  <c r="K159" i="1"/>
  <c r="I159" i="1"/>
  <c r="M158" i="1"/>
  <c r="K158" i="1"/>
  <c r="I158" i="1"/>
  <c r="M157" i="1"/>
  <c r="K157" i="1"/>
  <c r="I157" i="1"/>
  <c r="M156" i="1"/>
  <c r="K156" i="1"/>
  <c r="I156" i="1"/>
  <c r="M155" i="1"/>
  <c r="K155" i="1"/>
  <c r="I155" i="1"/>
  <c r="M154" i="1"/>
  <c r="K154" i="1"/>
  <c r="I154" i="1"/>
  <c r="M153" i="1"/>
  <c r="K153" i="1"/>
  <c r="I153" i="1"/>
  <c r="M152" i="1"/>
  <c r="K152" i="1"/>
  <c r="I152" i="1"/>
  <c r="M151" i="1"/>
  <c r="K151" i="1"/>
  <c r="I151" i="1"/>
  <c r="M150" i="1"/>
  <c r="K150" i="1"/>
  <c r="I150" i="1"/>
  <c r="M149" i="1"/>
  <c r="K149" i="1"/>
  <c r="I149" i="1"/>
  <c r="M148" i="1"/>
  <c r="K148" i="1"/>
  <c r="I148" i="1"/>
  <c r="M147" i="1"/>
  <c r="K147" i="1"/>
  <c r="I147" i="1"/>
  <c r="M146" i="1"/>
  <c r="K146" i="1"/>
  <c r="I146" i="1"/>
  <c r="M145" i="1"/>
  <c r="K145" i="1"/>
  <c r="I145" i="1"/>
  <c r="M144" i="1"/>
  <c r="K144" i="1"/>
  <c r="I144" i="1"/>
  <c r="M143" i="1"/>
  <c r="K143" i="1"/>
  <c r="I143" i="1"/>
  <c r="M142" i="1"/>
  <c r="K142" i="1"/>
  <c r="I142" i="1"/>
  <c r="M141" i="1"/>
  <c r="K141" i="1"/>
  <c r="I141" i="1"/>
  <c r="M140" i="1"/>
  <c r="K140" i="1"/>
  <c r="I140" i="1"/>
  <c r="M139" i="1"/>
  <c r="K139" i="1"/>
  <c r="I139" i="1"/>
  <c r="M138" i="1"/>
  <c r="K138" i="1"/>
  <c r="I138" i="1"/>
  <c r="M137" i="1"/>
  <c r="K137" i="1"/>
  <c r="I137" i="1"/>
  <c r="M136" i="1"/>
  <c r="K136" i="1"/>
  <c r="I136" i="1"/>
  <c r="M135" i="1"/>
  <c r="K135" i="1"/>
  <c r="I135" i="1"/>
  <c r="M134" i="1"/>
  <c r="K134" i="1"/>
  <c r="I134" i="1"/>
  <c r="M133" i="1"/>
  <c r="K133" i="1"/>
  <c r="I133" i="1"/>
  <c r="M132" i="1"/>
  <c r="K132" i="1"/>
  <c r="I132" i="1"/>
  <c r="M131" i="1"/>
  <c r="K131" i="1"/>
  <c r="I131" i="1"/>
  <c r="M130" i="1"/>
  <c r="K130" i="1"/>
  <c r="I130" i="1"/>
  <c r="M129" i="1"/>
  <c r="K129" i="1"/>
  <c r="I129" i="1"/>
  <c r="M128" i="1"/>
  <c r="K128" i="1"/>
  <c r="I128" i="1"/>
  <c r="M127" i="1"/>
  <c r="K127" i="1"/>
  <c r="I127" i="1"/>
  <c r="M126" i="1"/>
  <c r="K126" i="1"/>
  <c r="I126" i="1"/>
  <c r="M125" i="1"/>
  <c r="K125" i="1"/>
  <c r="I125" i="1"/>
  <c r="M124" i="1"/>
  <c r="K124" i="1"/>
  <c r="I124" i="1"/>
  <c r="M123" i="1"/>
  <c r="K123" i="1"/>
  <c r="I123" i="1"/>
  <c r="M122" i="1"/>
  <c r="K122" i="1"/>
  <c r="I122" i="1"/>
  <c r="M121" i="1"/>
  <c r="K121" i="1"/>
  <c r="I121" i="1"/>
  <c r="M120" i="1"/>
  <c r="K120" i="1"/>
  <c r="I120" i="1"/>
  <c r="M119" i="1"/>
  <c r="K119" i="1"/>
  <c r="I119" i="1"/>
  <c r="M118" i="1"/>
  <c r="K118" i="1"/>
  <c r="I118" i="1"/>
  <c r="M117" i="1"/>
  <c r="K117" i="1"/>
  <c r="I117" i="1"/>
  <c r="M116" i="1"/>
  <c r="K116" i="1"/>
  <c r="I116" i="1"/>
  <c r="M115" i="1"/>
  <c r="K115" i="1"/>
  <c r="I115" i="1"/>
  <c r="M114" i="1"/>
  <c r="K114" i="1"/>
  <c r="I114" i="1"/>
  <c r="M113" i="1"/>
  <c r="K113" i="1"/>
  <c r="I113" i="1"/>
  <c r="M112" i="1"/>
  <c r="K112" i="1"/>
  <c r="I112" i="1"/>
  <c r="M111" i="1"/>
  <c r="K111" i="1"/>
  <c r="I111" i="1"/>
  <c r="M110" i="1"/>
  <c r="K110" i="1"/>
  <c r="I110" i="1"/>
  <c r="M109" i="1"/>
  <c r="K109" i="1"/>
  <c r="I109" i="1"/>
  <c r="M108" i="1"/>
  <c r="K108" i="1"/>
  <c r="I108" i="1"/>
  <c r="M107" i="1"/>
  <c r="K107" i="1"/>
  <c r="I107" i="1"/>
  <c r="M106" i="1"/>
  <c r="K106" i="1"/>
  <c r="I106" i="1"/>
  <c r="M105" i="1"/>
  <c r="K105" i="1"/>
  <c r="I105" i="1"/>
  <c r="M104" i="1"/>
  <c r="K104" i="1"/>
  <c r="I104" i="1"/>
  <c r="M103" i="1"/>
  <c r="K103" i="1"/>
  <c r="I103" i="1"/>
  <c r="M102" i="1"/>
  <c r="K102" i="1"/>
  <c r="I102" i="1"/>
  <c r="M101" i="1"/>
  <c r="K101" i="1"/>
  <c r="I101" i="1"/>
  <c r="M100" i="1"/>
  <c r="K100" i="1"/>
  <c r="I100" i="1"/>
  <c r="M99" i="1"/>
  <c r="K99" i="1"/>
  <c r="I99" i="1"/>
  <c r="M98" i="1"/>
  <c r="K98" i="1"/>
  <c r="I98" i="1"/>
  <c r="M97" i="1"/>
  <c r="K97" i="1"/>
  <c r="I97" i="1"/>
  <c r="M96" i="1"/>
  <c r="K96" i="1"/>
  <c r="I96" i="1"/>
  <c r="M95" i="1"/>
  <c r="K95" i="1"/>
  <c r="I95" i="1"/>
  <c r="M94" i="1"/>
  <c r="K94" i="1"/>
  <c r="I94" i="1"/>
  <c r="M93" i="1"/>
  <c r="K93" i="1"/>
  <c r="I93" i="1"/>
  <c r="M92" i="1"/>
  <c r="K92" i="1"/>
  <c r="I92" i="1"/>
  <c r="M90" i="1"/>
  <c r="K90" i="1"/>
  <c r="I90" i="1"/>
  <c r="M89" i="1"/>
  <c r="K89" i="1"/>
  <c r="I89" i="1"/>
  <c r="M88" i="1"/>
  <c r="K88" i="1"/>
  <c r="I88" i="1"/>
  <c r="M87" i="1"/>
  <c r="K87" i="1"/>
  <c r="I87" i="1"/>
  <c r="M86" i="1"/>
  <c r="K86" i="1"/>
  <c r="I86" i="1"/>
  <c r="M85" i="1"/>
  <c r="K85" i="1"/>
  <c r="I85" i="1"/>
  <c r="M84" i="1"/>
  <c r="K84" i="1"/>
  <c r="I84" i="1"/>
  <c r="M83" i="1"/>
  <c r="K83" i="1"/>
  <c r="I83" i="1"/>
  <c r="M82" i="1"/>
  <c r="K82" i="1"/>
  <c r="I82" i="1"/>
  <c r="M81" i="1"/>
  <c r="K81" i="1"/>
  <c r="I81" i="1"/>
  <c r="M80" i="1"/>
  <c r="K80" i="1"/>
  <c r="I80" i="1"/>
  <c r="M79" i="1"/>
  <c r="K79" i="1"/>
  <c r="I79" i="1"/>
  <c r="M78" i="1"/>
  <c r="K78" i="1"/>
  <c r="I78" i="1"/>
  <c r="M77" i="1"/>
  <c r="K77" i="1"/>
  <c r="I77" i="1"/>
  <c r="M76" i="1"/>
  <c r="K76" i="1"/>
  <c r="I76" i="1"/>
  <c r="M75" i="1"/>
  <c r="K75" i="1"/>
  <c r="I75" i="1"/>
  <c r="M74" i="1"/>
  <c r="K74" i="1"/>
  <c r="I74" i="1"/>
  <c r="M73" i="1"/>
  <c r="K73" i="1"/>
  <c r="I73" i="1"/>
  <c r="M72" i="1"/>
  <c r="K72" i="1"/>
  <c r="I72" i="1"/>
  <c r="M71" i="1"/>
  <c r="K71" i="1"/>
  <c r="I71" i="1"/>
  <c r="M70" i="1"/>
  <c r="K70" i="1"/>
  <c r="I70" i="1"/>
  <c r="M69" i="1"/>
  <c r="K69" i="1"/>
  <c r="I69" i="1"/>
  <c r="M68" i="1"/>
  <c r="K68" i="1"/>
  <c r="I68" i="1"/>
  <c r="M67" i="1"/>
  <c r="K67" i="1"/>
  <c r="I67" i="1"/>
  <c r="M66" i="1"/>
  <c r="K66" i="1"/>
  <c r="I66" i="1"/>
  <c r="M65" i="1"/>
  <c r="K65" i="1"/>
  <c r="I65" i="1"/>
  <c r="M64" i="1"/>
  <c r="K64" i="1"/>
  <c r="I64" i="1"/>
  <c r="M63" i="1"/>
  <c r="K63" i="1"/>
  <c r="I63" i="1"/>
  <c r="M62" i="1"/>
  <c r="K62" i="1"/>
  <c r="I62" i="1"/>
  <c r="M61" i="1"/>
  <c r="K61" i="1"/>
  <c r="I61" i="1"/>
  <c r="M60" i="1"/>
  <c r="K60" i="1"/>
  <c r="I60" i="1"/>
  <c r="M59" i="1"/>
  <c r="K59" i="1"/>
  <c r="I59" i="1"/>
  <c r="M58" i="1"/>
  <c r="K58" i="1"/>
  <c r="I58" i="1"/>
  <c r="M57" i="1"/>
  <c r="K57" i="1"/>
  <c r="I57" i="1"/>
  <c r="M56" i="1"/>
  <c r="K56" i="1"/>
  <c r="I56" i="1"/>
  <c r="M54" i="1"/>
  <c r="K54" i="1"/>
  <c r="I54" i="1"/>
  <c r="M53" i="1"/>
  <c r="K53" i="1"/>
  <c r="I53" i="1"/>
  <c r="M52" i="1"/>
  <c r="K52" i="1"/>
  <c r="I52" i="1"/>
  <c r="M51" i="1"/>
  <c r="K51" i="1"/>
  <c r="I51" i="1"/>
  <c r="M50" i="1"/>
  <c r="K50" i="1"/>
  <c r="I50" i="1"/>
  <c r="M49" i="1"/>
  <c r="K49" i="1"/>
  <c r="I49" i="1"/>
  <c r="M47" i="1"/>
  <c r="K47" i="1"/>
  <c r="I47" i="1"/>
  <c r="M46" i="1"/>
  <c r="K46" i="1"/>
  <c r="I46" i="1"/>
  <c r="M45" i="1"/>
  <c r="K45" i="1"/>
  <c r="I45" i="1"/>
  <c r="M44" i="1"/>
  <c r="K44" i="1"/>
  <c r="I44" i="1"/>
  <c r="M42" i="1"/>
  <c r="K42" i="1"/>
  <c r="I42" i="1"/>
  <c r="M41" i="1"/>
  <c r="K41" i="1"/>
  <c r="I41" i="1"/>
  <c r="M40" i="1"/>
  <c r="K40" i="1"/>
  <c r="I40" i="1"/>
  <c r="M39" i="1"/>
  <c r="K39" i="1"/>
  <c r="I39" i="1"/>
  <c r="M38" i="1"/>
  <c r="K38" i="1"/>
  <c r="I38" i="1"/>
  <c r="M37" i="1"/>
  <c r="K37" i="1"/>
  <c r="I37" i="1"/>
  <c r="M36" i="1"/>
  <c r="K36" i="1"/>
  <c r="I36" i="1"/>
  <c r="M35" i="1"/>
  <c r="K35" i="1"/>
  <c r="I35" i="1"/>
  <c r="M34" i="1"/>
  <c r="K34" i="1"/>
  <c r="I34" i="1"/>
  <c r="M33" i="1"/>
  <c r="K33" i="1"/>
  <c r="I33" i="1"/>
  <c r="M32" i="1"/>
  <c r="K32" i="1"/>
  <c r="I32" i="1"/>
  <c r="M31" i="1"/>
  <c r="K31" i="1"/>
  <c r="I31" i="1"/>
  <c r="M30" i="1"/>
  <c r="K30" i="1"/>
  <c r="I30" i="1"/>
  <c r="M29" i="1"/>
  <c r="K29" i="1"/>
  <c r="I29" i="1"/>
  <c r="M28" i="1"/>
  <c r="K28" i="1"/>
  <c r="I28" i="1"/>
  <c r="M27" i="1"/>
  <c r="K27" i="1"/>
  <c r="I27" i="1"/>
  <c r="M26" i="1"/>
  <c r="K26" i="1"/>
  <c r="I26" i="1"/>
  <c r="M25" i="1"/>
  <c r="K25" i="1"/>
  <c r="I25" i="1"/>
  <c r="M24" i="1"/>
  <c r="K24" i="1"/>
  <c r="I24" i="1"/>
  <c r="M23" i="1"/>
  <c r="K23" i="1"/>
  <c r="I23" i="1"/>
  <c r="M22" i="1"/>
  <c r="K22" i="1"/>
  <c r="I22" i="1"/>
  <c r="M21" i="1"/>
  <c r="K21" i="1"/>
  <c r="I21" i="1"/>
  <c r="M20" i="1"/>
  <c r="K20" i="1"/>
  <c r="I20" i="1"/>
  <c r="M19" i="1"/>
  <c r="K19" i="1"/>
  <c r="I19" i="1"/>
  <c r="M18" i="1"/>
  <c r="K18" i="1"/>
  <c r="I18" i="1"/>
  <c r="M17" i="1"/>
  <c r="K17" i="1"/>
  <c r="I17" i="1"/>
  <c r="M16" i="1"/>
  <c r="K16" i="1"/>
  <c r="I16" i="1"/>
  <c r="M15" i="1"/>
  <c r="K15" i="1"/>
  <c r="I15" i="1"/>
  <c r="O8" i="1" l="1"/>
  <c r="H9" i="1"/>
  <c r="L9" i="1"/>
  <c r="J9" i="1"/>
</calcChain>
</file>

<file path=xl/sharedStrings.xml><?xml version="1.0" encoding="utf-8"?>
<sst xmlns="http://schemas.openxmlformats.org/spreadsheetml/2006/main" count="900" uniqueCount="454">
  <si>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</si>
  <si>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</si>
  <si>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</si>
  <si>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</si>
  <si>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</si>
  <si>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</si>
  <si>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</si>
  <si>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13020-84110 (matt)</t>
  </si>
  <si>
    <t>21310-84110</t>
  </si>
  <si>
    <t>23980-84110</t>
  </si>
  <si>
    <t>53410-84110</t>
  </si>
  <si>
    <t>63030-84110</t>
  </si>
  <si>
    <t>93140-84110</t>
  </si>
  <si>
    <t>00030-68105</t>
  </si>
  <si>
    <t>60020-61328</t>
  </si>
  <si>
    <t>00030-26440</t>
  </si>
  <si>
    <t>00030-27103</t>
  </si>
  <si>
    <t>00030-28701</t>
  </si>
  <si>
    <t>00030-29536</t>
  </si>
  <si>
    <t>00030-98530</t>
  </si>
  <si>
    <t>00030-98537</t>
  </si>
  <si>
    <t>00030-98842</t>
  </si>
  <si>
    <t>03000-22273</t>
  </si>
  <si>
    <t>03000-28703</t>
  </si>
  <si>
    <t>03000-29123</t>
  </si>
  <si>
    <t>23980-28703</t>
  </si>
  <si>
    <t>60020-22501</t>
  </si>
  <si>
    <t>70120-22903</t>
  </si>
  <si>
    <t>00030-14464</t>
  </si>
  <si>
    <t>00030-14495</t>
  </si>
  <si>
    <t>00030-90215</t>
  </si>
  <si>
    <t>03000-14400</t>
  </si>
  <si>
    <t>03000-14413</t>
  </si>
  <si>
    <t>03000-14457</t>
  </si>
  <si>
    <t>03000-14464</t>
  </si>
  <si>
    <t>03000-14495</t>
  </si>
  <si>
    <t>03000-15695</t>
  </si>
  <si>
    <t>03000-15726</t>
  </si>
  <si>
    <t>03000-65401</t>
  </si>
  <si>
    <t>13020-14400</t>
  </si>
  <si>
    <t>13610-85001</t>
  </si>
  <si>
    <t>23980-14400</t>
  </si>
  <si>
    <t>23980-14415</t>
  </si>
  <si>
    <t>23980-14495</t>
  </si>
  <si>
    <t>23980-43400</t>
  </si>
  <si>
    <t>30090-86805</t>
  </si>
  <si>
    <t>33050-14400</t>
  </si>
  <si>
    <t>33050-43400</t>
  </si>
  <si>
    <t>33400-15001</t>
  </si>
  <si>
    <t>60020-43400</t>
  </si>
  <si>
    <t>60020-86805</t>
  </si>
  <si>
    <t>63030-86805</t>
  </si>
  <si>
    <t>83120-14400</t>
  </si>
  <si>
    <t>83120-14495</t>
  </si>
  <si>
    <t>83120-85001</t>
  </si>
  <si>
    <t>83120-86805</t>
  </si>
  <si>
    <t>90030-15695</t>
  </si>
  <si>
    <t>90080-86805</t>
  </si>
  <si>
    <t>93200-15780</t>
  </si>
  <si>
    <t>00030-01610</t>
  </si>
  <si>
    <t>00030-01640</t>
  </si>
  <si>
    <t>00030-01700</t>
  </si>
  <si>
    <t>00030-01710</t>
  </si>
  <si>
    <t>00030-01750</t>
  </si>
  <si>
    <t>00030-01780</t>
  </si>
  <si>
    <t>23980-24203</t>
  </si>
  <si>
    <t>23980-94106</t>
  </si>
  <si>
    <t>23980-45702</t>
  </si>
  <si>
    <t>23980-45703</t>
  </si>
  <si>
    <t>23980-45705</t>
  </si>
  <si>
    <t>23980-45706</t>
  </si>
  <si>
    <t>02010-25001</t>
  </si>
  <si>
    <t>02010-25005</t>
  </si>
  <si>
    <t>02010-25008</t>
  </si>
  <si>
    <t>02010-25012</t>
  </si>
  <si>
    <t>02010-25019</t>
  </si>
  <si>
    <t>02010-25032</t>
  </si>
  <si>
    <t>02010-25033</t>
  </si>
  <si>
    <t>02010-25042</t>
  </si>
  <si>
    <t>02010-25043</t>
  </si>
  <si>
    <t>00030-01740</t>
  </si>
  <si>
    <t>10 гр</t>
  </si>
  <si>
    <t>63130-15695</t>
  </si>
  <si>
    <t>00030-81800</t>
  </si>
  <si>
    <t>00030-22901</t>
  </si>
  <si>
    <t>30060-28703</t>
  </si>
  <si>
    <t>30060-28773</t>
  </si>
  <si>
    <t>83120-23003</t>
  </si>
  <si>
    <t>83120-28703</t>
  </si>
  <si>
    <t>90080-28703</t>
  </si>
  <si>
    <t>03000-14496</t>
  </si>
  <si>
    <t>03000-65415</t>
  </si>
  <si>
    <t>10230-15726</t>
  </si>
  <si>
    <t>23020-86805</t>
  </si>
  <si>
    <t>53410-14400</t>
  </si>
  <si>
    <t>53410-85695</t>
  </si>
  <si>
    <t>70120-15726</t>
  </si>
  <si>
    <t>93140-14400</t>
  </si>
  <si>
    <t>93140-14495</t>
  </si>
  <si>
    <t>93140-15695</t>
  </si>
  <si>
    <t>93140-85695</t>
  </si>
  <si>
    <t>93140-86800</t>
  </si>
  <si>
    <t>23980-24202</t>
  </si>
  <si>
    <t>23980-24204</t>
  </si>
  <si>
    <t>23980-45704</t>
  </si>
  <si>
    <t>03000-65455</t>
  </si>
  <si>
    <t>6x5 мм                              ~ 52 шт.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</si>
  <si>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</si>
  <si>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</si>
  <si>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</si>
  <si>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</si>
  <si>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</si>
  <si>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</si>
  <si>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</si>
  <si>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</si>
  <si>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</si>
  <si>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</si>
  <si>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</si>
  <si>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</si>
  <si>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</si>
  <si>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</si>
  <si>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</si>
  <si>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</si>
  <si>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</si>
  <si>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</si>
  <si>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</si>
  <si>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</si>
  <si>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</si>
  <si>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</si>
  <si>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</si>
  <si>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</si>
  <si>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</si>
  <si>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</si>
  <si>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</si>
  <si>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</si>
  <si>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</si>
  <si>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</si>
  <si>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</si>
  <si>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</si>
  <si>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</si>
  <si>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</si>
  <si>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</si>
  <si>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</si>
  <si>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</si>
  <si>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</si>
  <si>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</si>
  <si>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</si>
  <si>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</si>
  <si>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</si>
  <si>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</si>
  <si>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</si>
  <si>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</si>
  <si>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</si>
  <si>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</si>
  <si>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</si>
  <si>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</si>
  <si>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</si>
  <si>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</si>
  <si>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</si>
  <si>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</si>
  <si>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</si>
  <si>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</si>
  <si>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</si>
  <si>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</si>
  <si>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</si>
  <si>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</si>
  <si>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</si>
  <si>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</si>
  <si>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</si>
  <si>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</si>
  <si>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</si>
  <si>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</si>
  <si>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</si>
  <si>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</si>
  <si>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</si>
  <si>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</si>
  <si>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</si>
  <si>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</si>
  <si>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</si>
  <si>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</si>
  <si>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</si>
  <si>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</si>
  <si>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</si>
  <si>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</si>
  <si>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</si>
  <si>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</si>
  <si>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</si>
  <si>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</si>
  <si>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</si>
  <si>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</si>
  <si>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</si>
  <si>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</si>
  <si>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</si>
  <si>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</si>
  <si>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</si>
  <si>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</si>
  <si>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</si>
  <si>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</si>
  <si>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</si>
  <si>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</si>
  <si>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095</t>
  </si>
  <si>
    <t>096</t>
  </si>
  <si>
    <t>097</t>
  </si>
  <si>
    <t>098</t>
  </si>
  <si>
    <t>099</t>
  </si>
  <si>
    <t>00030-84110</t>
  </si>
  <si>
    <t>21010 copy</t>
  </si>
  <si>
    <t>23020-84110</t>
  </si>
  <si>
    <t>40020-84110</t>
  </si>
  <si>
    <t>60020-84110</t>
  </si>
  <si>
    <t>70120-28703</t>
  </si>
  <si>
    <t>63030-80805</t>
  </si>
  <si>
    <t>93200-15495</t>
  </si>
  <si>
    <t>70120-84110</t>
  </si>
  <si>
    <t>70120-27101</t>
  </si>
  <si>
    <t>21010-14400</t>
  </si>
  <si>
    <t>90080-14400</t>
  </si>
  <si>
    <t>80020-28773</t>
  </si>
  <si>
    <t>21010-28773</t>
  </si>
  <si>
    <t>23020-14400</t>
  </si>
  <si>
    <t>23980-27171</t>
  </si>
  <si>
    <t>63130-27171</t>
  </si>
  <si>
    <t>63130-85001</t>
  </si>
  <si>
    <t>63130-86805</t>
  </si>
  <si>
    <t>83120-15695</t>
  </si>
  <si>
    <t>094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</si>
  <si>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</si>
  <si>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</si>
  <si>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</si>
  <si>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</si>
  <si>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</si>
  <si>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</si>
  <si>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</si>
  <si>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</si>
  <si>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</si>
  <si>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</si>
  <si>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</si>
  <si>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</si>
  <si>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</si>
  <si>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</si>
  <si>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</si>
  <si>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</si>
  <si>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</si>
  <si>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</si>
  <si>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</si>
  <si>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</si>
  <si>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</si>
  <si>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</si>
  <si>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23980-24207</t>
  </si>
  <si>
    <t>23980-86805</t>
  </si>
  <si>
    <t>23980-94108</t>
  </si>
  <si>
    <t>03000</t>
  </si>
  <si>
    <t>03000-14449</t>
  </si>
  <si>
    <t>03000-14459</t>
  </si>
  <si>
    <t>40020-28703</t>
  </si>
  <si>
    <t>83120-22501</t>
  </si>
  <si>
    <t>93200-43400</t>
  </si>
  <si>
    <t>93200-86805</t>
  </si>
  <si>
    <t>00030-15695</t>
  </si>
  <si>
    <t>NIB-BIT (добавлено)</t>
  </si>
  <si>
    <t>02010-15696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</si>
  <si>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</si>
  <si>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</si>
  <si>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</si>
  <si>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</si>
  <si>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</si>
  <si>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</si>
  <si>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</si>
  <si>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</si>
  <si>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</si>
  <si>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</si>
  <si>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</si>
  <si>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</si>
  <si>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r>
      <t xml:space="preserve">Бусины NIB-BIT, MATUBO, Чехия. </t>
    </r>
    <r>
      <rPr>
        <sz val="12"/>
        <color indexed="8"/>
        <rFont val="Arial"/>
        <family val="2"/>
        <charset val="204"/>
      </rPr>
      <t>Размер бусины: 6х5мм</t>
    </r>
  </si>
  <si>
    <t>03000-65431</t>
  </si>
  <si>
    <t>10230-15695</t>
  </si>
  <si>
    <t>143</t>
  </si>
  <si>
    <t>03000-85455</t>
  </si>
  <si>
    <t>02010-25010</t>
  </si>
  <si>
    <t>215</t>
  </si>
  <si>
    <t>23980-94101</t>
  </si>
  <si>
    <t>00030-27000</t>
  </si>
  <si>
    <t>217</t>
  </si>
  <si>
    <t>210</t>
  </si>
  <si>
    <t>02010-24001</t>
  </si>
  <si>
    <t>145</t>
  </si>
  <si>
    <t>63030-43400</t>
  </si>
  <si>
    <t>206</t>
  </si>
  <si>
    <t>23980-79022</t>
  </si>
  <si>
    <t>147</t>
  </si>
  <si>
    <t>90080-43400</t>
  </si>
  <si>
    <t>00030-29500</t>
  </si>
  <si>
    <t>177</t>
  </si>
  <si>
    <t>63130-43400</t>
  </si>
  <si>
    <t>146</t>
  </si>
  <si>
    <t>155</t>
  </si>
  <si>
    <t>23020-22203</t>
  </si>
  <si>
    <t>203</t>
  </si>
  <si>
    <t>63130-14495</t>
  </si>
  <si>
    <t>186</t>
  </si>
  <si>
    <t>00030-95500</t>
  </si>
  <si>
    <t>53410-85001</t>
  </si>
  <si>
    <t>176</t>
  </si>
  <si>
    <t>179</t>
  </si>
  <si>
    <t>00030-95100</t>
  </si>
  <si>
    <t>02010-24110</t>
  </si>
  <si>
    <t>23980-79082</t>
  </si>
  <si>
    <t>208</t>
  </si>
  <si>
    <t>83120-15001</t>
  </si>
  <si>
    <t>93140-15001</t>
  </si>
  <si>
    <t>150</t>
  </si>
  <si>
    <t>151</t>
  </si>
  <si>
    <t>23020-15001</t>
  </si>
  <si>
    <t>211</t>
  </si>
  <si>
    <t>03000-01890</t>
  </si>
  <si>
    <t>23980-94107</t>
  </si>
  <si>
    <t>205</t>
  </si>
  <si>
    <t>00030-27001</t>
  </si>
  <si>
    <t>194</t>
  </si>
  <si>
    <t>23980-79021</t>
  </si>
  <si>
    <t>207</t>
  </si>
  <si>
    <t>00030-01670</t>
  </si>
  <si>
    <t>212</t>
  </si>
  <si>
    <t>00030-95400</t>
  </si>
  <si>
    <t>195</t>
  </si>
  <si>
    <t>00030-95600</t>
  </si>
  <si>
    <t>178</t>
  </si>
  <si>
    <t>00030-26901</t>
  </si>
  <si>
    <t>00030-95300</t>
  </si>
  <si>
    <t>191</t>
  </si>
  <si>
    <t>221</t>
  </si>
  <si>
    <t>220</t>
  </si>
  <si>
    <t>218</t>
  </si>
  <si>
    <t>23980-24209</t>
  </si>
  <si>
    <t>201</t>
  </si>
  <si>
    <t>204</t>
  </si>
  <si>
    <t>23980-79086</t>
  </si>
  <si>
    <t>23020-43400</t>
  </si>
  <si>
    <t>144</t>
  </si>
  <si>
    <t>23980-79032</t>
  </si>
  <si>
    <t>209</t>
  </si>
  <si>
    <t>00030-95200</t>
  </si>
  <si>
    <t>190</t>
  </si>
  <si>
    <t>00030-35000</t>
  </si>
  <si>
    <t>NIB-BIT - metal plating</t>
  </si>
  <si>
    <t>229</t>
  </si>
  <si>
    <t>224</t>
  </si>
  <si>
    <t>60020-61398</t>
  </si>
  <si>
    <t>173</t>
  </si>
  <si>
    <t>93200-85001</t>
  </si>
  <si>
    <t>13020-85001</t>
  </si>
  <si>
    <t>175</t>
  </si>
  <si>
    <t>219</t>
  </si>
  <si>
    <t>63030-14400</t>
  </si>
  <si>
    <t>160</t>
  </si>
  <si>
    <t>23980-79080</t>
  </si>
  <si>
    <t>199</t>
  </si>
  <si>
    <t>31010-14400</t>
  </si>
  <si>
    <t>158</t>
  </si>
  <si>
    <t>21310-14400</t>
  </si>
  <si>
    <t>157</t>
  </si>
  <si>
    <t>23980-84400</t>
  </si>
  <si>
    <t>202</t>
  </si>
  <si>
    <t>00030-28002</t>
  </si>
  <si>
    <t>60020-14400</t>
  </si>
  <si>
    <t>161</t>
  </si>
  <si>
    <t>156</t>
  </si>
  <si>
    <t>93200-14400</t>
  </si>
  <si>
    <t>80020-22203</t>
  </si>
  <si>
    <t>153</t>
  </si>
  <si>
    <t>53410-22203</t>
  </si>
  <si>
    <t>154</t>
  </si>
  <si>
    <t>93140-85001</t>
  </si>
  <si>
    <t>174</t>
  </si>
  <si>
    <t>197</t>
  </si>
  <si>
    <t>00030-28101</t>
  </si>
  <si>
    <t>NIB-BIT - silver splash</t>
  </si>
  <si>
    <t>164</t>
  </si>
  <si>
    <t>20060-56952</t>
  </si>
  <si>
    <t>168</t>
  </si>
  <si>
    <t>90030-56952</t>
  </si>
  <si>
    <t>223</t>
  </si>
  <si>
    <t>03000-14494</t>
  </si>
  <si>
    <t>00030-29436</t>
  </si>
  <si>
    <t>00030-29442</t>
  </si>
  <si>
    <t>00030-26536</t>
  </si>
  <si>
    <t>00030-28102</t>
  </si>
  <si>
    <t>00030-29801</t>
  </si>
  <si>
    <t>00030-29532</t>
  </si>
  <si>
    <t>00030-26732</t>
  </si>
  <si>
    <t>00030-26601</t>
  </si>
  <si>
    <t>00030-27102</t>
  </si>
  <si>
    <t>63130-56952</t>
  </si>
  <si>
    <t>63030-15001</t>
  </si>
  <si>
    <t>152</t>
  </si>
  <si>
    <t>70120-56952</t>
  </si>
  <si>
    <t>169</t>
  </si>
  <si>
    <t>10060-23003</t>
  </si>
  <si>
    <t>225</t>
  </si>
  <si>
    <t>30060-56952</t>
  </si>
  <si>
    <t>163</t>
  </si>
  <si>
    <t>226</t>
  </si>
  <si>
    <t>93200-22273</t>
  </si>
  <si>
    <t>90030-28773</t>
  </si>
  <si>
    <t>172</t>
  </si>
  <si>
    <t>228</t>
  </si>
  <si>
    <t>148</t>
  </si>
  <si>
    <t>90030-43400</t>
  </si>
  <si>
    <t>90080-56952</t>
  </si>
  <si>
    <t>165</t>
  </si>
  <si>
    <t>23980-01780</t>
  </si>
  <si>
    <t>200</t>
  </si>
  <si>
    <t>159</t>
  </si>
  <si>
    <t>50230-14400</t>
  </si>
  <si>
    <t>80020-56952</t>
  </si>
  <si>
    <t>167</t>
  </si>
  <si>
    <t>40020-56952</t>
  </si>
  <si>
    <t>166</t>
  </si>
  <si>
    <t>149</t>
  </si>
  <si>
    <t>162</t>
  </si>
  <si>
    <t>170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</si>
  <si>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</si>
  <si>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Картинка</t>
  </si>
  <si>
    <t>Розничная цена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</si>
  <si>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</si>
  <si>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</si>
  <si>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</si>
  <si>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</si>
  <si>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1            NIB-BIT - Transparent and opaque</t>
  </si>
  <si>
    <t>Размер</t>
  </si>
  <si>
    <t>Валюта расчёта: Доллар</t>
  </si>
  <si>
    <t>2               NIB-BIT - Lining colors</t>
  </si>
  <si>
    <t>3                  NIB-BIT - Magic line</t>
  </si>
  <si>
    <t>4             NIB-BIT - Vacuum coating</t>
  </si>
  <si>
    <t>5                 NIB-BIT - Luster coating</t>
  </si>
  <si>
    <t>6                   NIB-BIT - Fired colors</t>
  </si>
  <si>
    <t>7                       NIB-BIT - pearl shine</t>
  </si>
  <si>
    <t>8                            NIB-BIT - metalust</t>
  </si>
  <si>
    <t>9                   NIB-BIT - metallic suede</t>
  </si>
  <si>
    <t>10           NIB-BIT - polychrome colors</t>
  </si>
  <si>
    <t>11                               NIB-BIT - tweedy</t>
  </si>
  <si>
    <t>12                              NIB-BIT - BACKLIT</t>
  </si>
  <si>
    <t>13                      NIB-BIT - GOLD SHINE</t>
  </si>
  <si>
    <t xml:space="preserve">14                               NIB-BIT - pastels </t>
  </si>
  <si>
    <t>15                 NIB-BIT - confetti splash</t>
  </si>
  <si>
    <t xml:space="preserve"> в начало &gt;&gt;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</si>
  <si>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</si>
  <si>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П/ №</t>
  </si>
  <si>
    <t>От 15 000руб</t>
  </si>
  <si>
    <t>От 10000 руб</t>
  </si>
  <si>
    <t>от 5 000р</t>
  </si>
  <si>
    <t>Цена при покупке только бусин на сумму:</t>
  </si>
  <si>
    <t xml:space="preserve">Наличие </t>
  </si>
  <si>
    <t>опт: +7 499 157-65-90                                                                           опт: +7 499 157-31-51                                                              заказ отправлять на:                                            optotdel18@yandex.ru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</si>
</sst>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31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sz val="16"/>
      <color rgb="FF006600"/>
      <name val="Verdana"/>
      <family val="2"/>
      <charset val="204"/>
    </font>
    <font>
      <u/>
      <sz val="11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1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</cellStyleXfs>
  <cellXfs count="125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2" borderId="0" xfId="0" applyFill="1"/>
    <xf numFmtId="0" fontId="0" fillId="0" borderId="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49" fontId="0" fillId="0" borderId="5" xfId="0" applyNumberFormat="1" applyFill="1" applyBorder="1" applyAlignment="1">
      <alignment horizontal="center" vertical="center"/>
    </xf>
    <xf numFmtId="49" fontId="0" fillId="0" borderId="9" xfId="0" applyNumberForma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5" fillId="2" borderId="0" xfId="1" applyFont="1" applyFill="1" applyBorder="1" applyAlignment="1">
      <alignment horizontal="right" vertical="center"/>
    </xf>
    <xf numFmtId="49" fontId="10" fillId="2" borderId="0" xfId="0" applyNumberFormat="1" applyFont="1" applyFill="1" applyBorder="1" applyAlignment="1" applyProtection="1">
      <alignment horizontal="left" vertical="center"/>
      <protection locked="0"/>
    </xf>
    <xf numFmtId="49" fontId="9" fillId="0" borderId="5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49" fontId="0" fillId="0" borderId="6" xfId="0" applyNumberFormat="1" applyFill="1" applyBorder="1" applyAlignment="1">
      <alignment horizontal="center" vertical="center"/>
    </xf>
    <xf numFmtId="49" fontId="0" fillId="0" borderId="8" xfId="0" applyNumberFormat="1" applyFill="1" applyBorder="1" applyAlignment="1">
      <alignment horizontal="center" vertical="center"/>
    </xf>
    <xf numFmtId="0" fontId="14" fillId="5" borderId="0" xfId="0" applyFont="1" applyFill="1" applyAlignment="1">
      <alignment vertical="center"/>
    </xf>
    <xf numFmtId="164" fontId="12" fillId="2" borderId="13" xfId="2" applyNumberFormat="1" applyFont="1" applyFill="1" applyBorder="1" applyAlignment="1">
      <alignment horizontal="left" vertical="center" wrapText="1"/>
    </xf>
    <xf numFmtId="164" fontId="12" fillId="2" borderId="13" xfId="0" applyNumberFormat="1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12" fillId="2" borderId="14" xfId="0" applyFont="1" applyFill="1" applyBorder="1" applyAlignment="1">
      <alignment horizontal="left" vertical="center" wrapText="1"/>
    </xf>
    <xf numFmtId="164" fontId="18" fillId="2" borderId="15" xfId="2" applyNumberFormat="1" applyFont="1" applyFill="1" applyBorder="1"/>
    <xf numFmtId="164" fontId="18" fillId="2" borderId="16" xfId="0" applyNumberFormat="1" applyFont="1" applyFill="1" applyBorder="1"/>
    <xf numFmtId="164" fontId="19" fillId="2" borderId="16" xfId="0" applyNumberFormat="1" applyFont="1" applyFill="1" applyBorder="1" applyAlignment="1">
      <alignment vertical="center"/>
    </xf>
    <xf numFmtId="164" fontId="19" fillId="2" borderId="16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vertical="center"/>
    </xf>
    <xf numFmtId="164" fontId="16" fillId="7" borderId="18" xfId="0" applyNumberFormat="1" applyFont="1" applyFill="1" applyBorder="1" applyAlignment="1">
      <alignment horizontal="center" vertical="center"/>
    </xf>
    <xf numFmtId="164" fontId="16" fillId="0" borderId="15" xfId="0" applyNumberFormat="1" applyFont="1" applyFill="1" applyBorder="1" applyAlignment="1">
      <alignment horizontal="center" vertical="center"/>
    </xf>
    <xf numFmtId="164" fontId="16" fillId="8" borderId="18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vertical="center"/>
    </xf>
    <xf numFmtId="164" fontId="12" fillId="6" borderId="5" xfId="0" applyNumberFormat="1" applyFont="1" applyFill="1" applyBorder="1" applyAlignment="1" applyProtection="1">
      <alignment horizontal="center" vertical="center" wrapText="1"/>
    </xf>
    <xf numFmtId="164" fontId="12" fillId="7" borderId="5" xfId="0" applyNumberFormat="1" applyFont="1" applyFill="1" applyBorder="1" applyAlignment="1">
      <alignment horizontal="center" vertical="center" wrapText="1"/>
    </xf>
    <xf numFmtId="164" fontId="12" fillId="7" borderId="5" xfId="0" applyNumberFormat="1" applyFont="1" applyFill="1" applyBorder="1" applyAlignment="1" applyProtection="1">
      <alignment horizontal="center" vertical="center" wrapText="1"/>
    </xf>
    <xf numFmtId="164" fontId="12" fillId="8" borderId="5" xfId="0" applyNumberFormat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164" fontId="22" fillId="2" borderId="0" xfId="2" applyNumberFormat="1" applyFont="1" applyFill="1"/>
    <xf numFmtId="164" fontId="22" fillId="2" borderId="0" xfId="0" applyNumberFormat="1" applyFont="1" applyFill="1"/>
    <xf numFmtId="0" fontId="22" fillId="2" borderId="0" xfId="0" applyFont="1" applyFill="1"/>
    <xf numFmtId="0" fontId="12" fillId="9" borderId="5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164" fontId="12" fillId="10" borderId="5" xfId="2" applyNumberFormat="1" applyFont="1" applyFill="1" applyBorder="1" applyAlignment="1">
      <alignment horizontal="center" vertical="center" wrapText="1" shrinkToFit="1"/>
    </xf>
    <xf numFmtId="164" fontId="12" fillId="10" borderId="5" xfId="0" applyNumberFormat="1" applyFont="1" applyFill="1" applyBorder="1" applyAlignment="1">
      <alignment horizontal="center" vertical="center" wrapText="1"/>
    </xf>
    <xf numFmtId="164" fontId="21" fillId="10" borderId="5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164" fontId="21" fillId="10" borderId="5" xfId="2" applyNumberFormat="1" applyFont="1" applyFill="1" applyBorder="1" applyAlignment="1">
      <alignment horizontal="center" vertical="center" wrapText="1" shrinkToFit="1"/>
    </xf>
    <xf numFmtId="0" fontId="17" fillId="2" borderId="0" xfId="0" applyFont="1" applyFill="1"/>
    <xf numFmtId="2" fontId="9" fillId="0" borderId="2" xfId="0" applyNumberFormat="1" applyFont="1" applyFill="1" applyBorder="1" applyAlignment="1">
      <alignment horizontal="center" vertical="center"/>
    </xf>
    <xf numFmtId="0" fontId="17" fillId="0" borderId="0" xfId="0" applyFont="1"/>
    <xf numFmtId="49" fontId="28" fillId="2" borderId="15" xfId="0" applyNumberFormat="1" applyFont="1" applyFill="1" applyBorder="1"/>
    <xf numFmtId="164" fontId="16" fillId="7" borderId="22" xfId="0" applyNumberFormat="1" applyFont="1" applyFill="1" applyBorder="1" applyAlignment="1">
      <alignment horizontal="center" vertical="center"/>
    </xf>
    <xf numFmtId="0" fontId="17" fillId="2" borderId="0" xfId="0" applyFont="1" applyFill="1" applyBorder="1"/>
    <xf numFmtId="0" fontId="13" fillId="3" borderId="2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 wrapText="1"/>
    </xf>
    <xf numFmtId="0" fontId="2" fillId="10" borderId="20" xfId="0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2" fontId="20" fillId="2" borderId="17" xfId="0" applyNumberFormat="1" applyFont="1" applyFill="1" applyBorder="1" applyAlignment="1">
      <alignment horizontal="center" vertical="center"/>
    </xf>
    <xf numFmtId="2" fontId="20" fillId="2" borderId="19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13" fillId="3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30" fillId="3" borderId="2" xfId="3" applyFont="1" applyFill="1" applyBorder="1" applyAlignment="1" applyProtection="1">
      <alignment horizontal="right" vertical="center"/>
    </xf>
    <xf numFmtId="0" fontId="30" fillId="3" borderId="7" xfId="3" applyFont="1" applyFill="1" applyBorder="1" applyAlignment="1" applyProtection="1">
      <alignment horizontal="right" vertical="center"/>
    </xf>
    <xf numFmtId="0" fontId="2" fillId="8" borderId="12" xfId="0" applyFont="1" applyFill="1" applyBorder="1" applyAlignment="1">
      <alignment horizontal="center" vertical="center" wrapText="1"/>
    </xf>
    <xf numFmtId="0" fontId="2" fillId="8" borderId="20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164" fontId="21" fillId="11" borderId="6" xfId="2" applyNumberFormat="1" applyFont="1" applyFill="1" applyBorder="1" applyAlignment="1">
      <alignment horizontal="center" vertical="center" wrapText="1"/>
    </xf>
    <xf numFmtId="164" fontId="21" fillId="11" borderId="2" xfId="2" applyNumberFormat="1" applyFont="1" applyFill="1" applyBorder="1" applyAlignment="1">
      <alignment horizontal="center" vertical="center" wrapText="1"/>
    </xf>
    <xf numFmtId="164" fontId="21" fillId="11" borderId="7" xfId="2" applyNumberFormat="1" applyFont="1" applyFill="1" applyBorder="1" applyAlignment="1">
      <alignment horizontal="center" vertical="center" wrapText="1"/>
    </xf>
    <xf numFmtId="0" fontId="26" fillId="4" borderId="21" xfId="0" applyFont="1" applyFill="1" applyBorder="1" applyAlignment="1">
      <alignment horizontal="center" vertical="center" wrapText="1"/>
    </xf>
    <xf numFmtId="0" fontId="26" fillId="4" borderId="10" xfId="0" applyFont="1" applyFill="1" applyBorder="1" applyAlignment="1">
      <alignment horizontal="center" vertical="center" wrapText="1"/>
    </xf>
    <xf numFmtId="0" fontId="26" fillId="4" borderId="11" xfId="0" applyFont="1" applyFill="1" applyBorder="1" applyAlignment="1">
      <alignment horizontal="center" vertical="center" wrapText="1"/>
    </xf>
    <xf numFmtId="49" fontId="24" fillId="8" borderId="12" xfId="0" applyNumberFormat="1" applyFont="1" applyFill="1" applyBorder="1" applyAlignment="1">
      <alignment horizontal="center" vertical="center"/>
    </xf>
    <xf numFmtId="49" fontId="24" fillId="8" borderId="20" xfId="0" applyNumberFormat="1" applyFont="1" applyFill="1" applyBorder="1" applyAlignment="1">
      <alignment horizontal="center" vertical="center"/>
    </xf>
    <xf numFmtId="49" fontId="24" fillId="8" borderId="9" xfId="0" applyNumberFormat="1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12" fillId="8" borderId="20" xfId="0" applyFont="1" applyFill="1" applyBorder="1" applyAlignment="1">
      <alignment horizontal="center" vertical="center"/>
    </xf>
    <xf numFmtId="0" fontId="12" fillId="8" borderId="9" xfId="0" applyFont="1" applyFill="1" applyBorder="1" applyAlignment="1">
      <alignment horizontal="center" vertical="center"/>
    </xf>
    <xf numFmtId="49" fontId="23" fillId="8" borderId="12" xfId="0" applyNumberFormat="1" applyFont="1" applyFill="1" applyBorder="1" applyAlignment="1">
      <alignment horizontal="center" vertical="center" wrapText="1"/>
    </xf>
    <xf numFmtId="49" fontId="23" fillId="8" borderId="20" xfId="0" applyNumberFormat="1" applyFont="1" applyFill="1" applyBorder="1" applyAlignment="1">
      <alignment horizontal="center" vertical="center" wrapText="1"/>
    </xf>
    <xf numFmtId="49" fontId="23" fillId="8" borderId="9" xfId="0" applyNumberFormat="1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20" xfId="0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10" fillId="0" borderId="6" xfId="0" applyNumberFormat="1" applyFont="1" applyFill="1" applyBorder="1" applyAlignment="1" applyProtection="1">
      <alignment horizontal="center" vertical="center"/>
      <protection locked="0"/>
    </xf>
    <xf numFmtId="49" fontId="10" fillId="0" borderId="2" xfId="0" applyNumberFormat="1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>
      <alignment horizontal="left" vertical="center"/>
    </xf>
    <xf numFmtId="0" fontId="5" fillId="0" borderId="7" xfId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center"/>
    </xf>
    <xf numFmtId="0" fontId="11" fillId="0" borderId="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0" fillId="3" borderId="6" xfId="3" applyFont="1" applyFill="1" applyBorder="1" applyAlignment="1" applyProtection="1">
      <alignment horizontal="right" vertical="center"/>
    </xf>
    <xf numFmtId="0" fontId="12" fillId="2" borderId="4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 textRotation="255"/>
    </xf>
    <xf numFmtId="0" fontId="22" fillId="0" borderId="1" xfId="0" applyFont="1" applyFill="1" applyBorder="1" applyAlignment="1">
      <alignment horizontal="center" vertical="center" textRotation="255"/>
    </xf>
    <xf numFmtId="0" fontId="24" fillId="2" borderId="0" xfId="0" applyFont="1" applyFill="1" applyAlignment="1">
      <alignment horizontal="right" vertical="center" wrapText="1"/>
    </xf>
    <xf numFmtId="0" fontId="24" fillId="2" borderId="1" xfId="0" applyFont="1" applyFill="1" applyBorder="1" applyAlignment="1">
      <alignment horizontal="right" vertical="center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0</xdr:row>
      <xdr:rowOff>38099</xdr:rowOff>
    </xdr:from>
    <xdr:to>
      <xdr:col>2</xdr:col>
      <xdr:colOff>733425</xdr:colOff>
      <xdr:row>2</xdr:row>
      <xdr:rowOff>180974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76425" y="38099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9525</xdr:rowOff>
    </xdr:from>
    <xdr:to>
      <xdr:col>0</xdr:col>
      <xdr:colOff>1247775</xdr:colOff>
      <xdr:row>19</xdr:row>
      <xdr:rowOff>581025</xdr:rowOff>
    </xdr:to>
    <xdr:pic>
      <xdr:nvPicPr>
        <xdr:cNvPr id="7" name="Рисунок 6" descr="21310-8411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48387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9525</xdr:rowOff>
    </xdr:from>
    <xdr:to>
      <xdr:col>0</xdr:col>
      <xdr:colOff>1247775</xdr:colOff>
      <xdr:row>16</xdr:row>
      <xdr:rowOff>581025</xdr:rowOff>
    </xdr:to>
    <xdr:pic>
      <xdr:nvPicPr>
        <xdr:cNvPr id="10" name="Рисунок 9" descr="13020-8411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5" y="36576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9525</xdr:rowOff>
    </xdr:from>
    <xdr:to>
      <xdr:col>0</xdr:col>
      <xdr:colOff>1247775</xdr:colOff>
      <xdr:row>22</xdr:row>
      <xdr:rowOff>581025</xdr:rowOff>
    </xdr:to>
    <xdr:pic>
      <xdr:nvPicPr>
        <xdr:cNvPr id="11" name="Рисунок 10" descr="23980-841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66103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9525</xdr:rowOff>
    </xdr:from>
    <xdr:to>
      <xdr:col>0</xdr:col>
      <xdr:colOff>1247775</xdr:colOff>
      <xdr:row>23</xdr:row>
      <xdr:rowOff>581025</xdr:rowOff>
    </xdr:to>
    <xdr:pic>
      <xdr:nvPicPr>
        <xdr:cNvPr id="12" name="Рисунок 11" descr="23980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" y="72009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9525</xdr:rowOff>
    </xdr:from>
    <xdr:to>
      <xdr:col>0</xdr:col>
      <xdr:colOff>1247775</xdr:colOff>
      <xdr:row>28</xdr:row>
      <xdr:rowOff>581025</xdr:rowOff>
    </xdr:to>
    <xdr:pic>
      <xdr:nvPicPr>
        <xdr:cNvPr id="13" name="Рисунок 12" descr="53410-8411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" y="95631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</xdr:row>
      <xdr:rowOff>9525</xdr:rowOff>
    </xdr:from>
    <xdr:to>
      <xdr:col>0</xdr:col>
      <xdr:colOff>1247775</xdr:colOff>
      <xdr:row>33</xdr:row>
      <xdr:rowOff>581025</xdr:rowOff>
    </xdr:to>
    <xdr:pic>
      <xdr:nvPicPr>
        <xdr:cNvPr id="14" name="Рисунок 13" descr="6303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" y="119253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</xdr:row>
      <xdr:rowOff>9525</xdr:rowOff>
    </xdr:from>
    <xdr:to>
      <xdr:col>0</xdr:col>
      <xdr:colOff>1247775</xdr:colOff>
      <xdr:row>32</xdr:row>
      <xdr:rowOff>581025</xdr:rowOff>
    </xdr:to>
    <xdr:pic>
      <xdr:nvPicPr>
        <xdr:cNvPr id="15" name="Рисунок 14" descr="63030-8411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13347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9525</xdr:rowOff>
    </xdr:from>
    <xdr:to>
      <xdr:col>0</xdr:col>
      <xdr:colOff>1247775</xdr:colOff>
      <xdr:row>40</xdr:row>
      <xdr:rowOff>581025</xdr:rowOff>
    </xdr:to>
    <xdr:pic>
      <xdr:nvPicPr>
        <xdr:cNvPr id="16" name="Рисунок 15" descr="93140-8411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" y="142875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41</xdr:row>
      <xdr:rowOff>9525</xdr:rowOff>
    </xdr:from>
    <xdr:to>
      <xdr:col>0</xdr:col>
      <xdr:colOff>1247775</xdr:colOff>
      <xdr:row>41</xdr:row>
      <xdr:rowOff>581025</xdr:rowOff>
    </xdr:to>
    <xdr:pic>
      <xdr:nvPicPr>
        <xdr:cNvPr id="17" name="Рисунок 16" descr="9320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148780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43</xdr:row>
      <xdr:rowOff>9525</xdr:rowOff>
    </xdr:from>
    <xdr:to>
      <xdr:col>0</xdr:col>
      <xdr:colOff>1247775</xdr:colOff>
      <xdr:row>43</xdr:row>
      <xdr:rowOff>581025</xdr:rowOff>
    </xdr:to>
    <xdr:pic>
      <xdr:nvPicPr>
        <xdr:cNvPr id="18" name="Рисунок 17" descr="00030-6810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" y="15935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45</xdr:row>
      <xdr:rowOff>9525</xdr:rowOff>
    </xdr:from>
    <xdr:to>
      <xdr:col>0</xdr:col>
      <xdr:colOff>1247775</xdr:colOff>
      <xdr:row>45</xdr:row>
      <xdr:rowOff>581025</xdr:rowOff>
    </xdr:to>
    <xdr:pic>
      <xdr:nvPicPr>
        <xdr:cNvPr id="19" name="Рисунок 18" descr="60020-6132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5" y="171164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56</xdr:row>
      <xdr:rowOff>9525</xdr:rowOff>
    </xdr:from>
    <xdr:to>
      <xdr:col>0</xdr:col>
      <xdr:colOff>1247775</xdr:colOff>
      <xdr:row>56</xdr:row>
      <xdr:rowOff>581025</xdr:rowOff>
    </xdr:to>
    <xdr:pic>
      <xdr:nvPicPr>
        <xdr:cNvPr id="20" name="Рисунок 19" descr="00030-2644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" y="192309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59</xdr:row>
      <xdr:rowOff>9525</xdr:rowOff>
    </xdr:from>
    <xdr:to>
      <xdr:col>0</xdr:col>
      <xdr:colOff>1247775</xdr:colOff>
      <xdr:row>59</xdr:row>
      <xdr:rowOff>581025</xdr:rowOff>
    </xdr:to>
    <xdr:pic>
      <xdr:nvPicPr>
        <xdr:cNvPr id="21" name="Рисунок 20" descr="00030-2710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525" y="19821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60</xdr:row>
      <xdr:rowOff>9525</xdr:rowOff>
    </xdr:from>
    <xdr:to>
      <xdr:col>0</xdr:col>
      <xdr:colOff>1247775</xdr:colOff>
      <xdr:row>60</xdr:row>
      <xdr:rowOff>581025</xdr:rowOff>
    </xdr:to>
    <xdr:pic>
      <xdr:nvPicPr>
        <xdr:cNvPr id="22" name="Рисунок 21" descr="00030-2870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" y="20412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62</xdr:row>
      <xdr:rowOff>9525</xdr:rowOff>
    </xdr:from>
    <xdr:to>
      <xdr:col>0</xdr:col>
      <xdr:colOff>1247775</xdr:colOff>
      <xdr:row>62</xdr:row>
      <xdr:rowOff>581025</xdr:rowOff>
    </xdr:to>
    <xdr:pic>
      <xdr:nvPicPr>
        <xdr:cNvPr id="23" name="Рисунок 22" descr="00030-2953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21002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63</xdr:row>
      <xdr:rowOff>9525</xdr:rowOff>
    </xdr:from>
    <xdr:to>
      <xdr:col>0</xdr:col>
      <xdr:colOff>1247775</xdr:colOff>
      <xdr:row>63</xdr:row>
      <xdr:rowOff>581025</xdr:rowOff>
    </xdr:to>
    <xdr:pic>
      <xdr:nvPicPr>
        <xdr:cNvPr id="24" name="Рисунок 23" descr="00030-9853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" y="215931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64</xdr:row>
      <xdr:rowOff>9525</xdr:rowOff>
    </xdr:from>
    <xdr:to>
      <xdr:col>0</xdr:col>
      <xdr:colOff>1247775</xdr:colOff>
      <xdr:row>64</xdr:row>
      <xdr:rowOff>581025</xdr:rowOff>
    </xdr:to>
    <xdr:pic>
      <xdr:nvPicPr>
        <xdr:cNvPr id="25" name="Рисунок 24" descr="00030-9853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525" y="221837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</xdr:row>
      <xdr:rowOff>9525</xdr:rowOff>
    </xdr:from>
    <xdr:to>
      <xdr:col>0</xdr:col>
      <xdr:colOff>1247775</xdr:colOff>
      <xdr:row>65</xdr:row>
      <xdr:rowOff>581025</xdr:rowOff>
    </xdr:to>
    <xdr:pic>
      <xdr:nvPicPr>
        <xdr:cNvPr id="26" name="Рисунок 25" descr="00030-9884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227742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66</xdr:row>
      <xdr:rowOff>9525</xdr:rowOff>
    </xdr:from>
    <xdr:to>
      <xdr:col>0</xdr:col>
      <xdr:colOff>1247775</xdr:colOff>
      <xdr:row>66</xdr:row>
      <xdr:rowOff>581025</xdr:rowOff>
    </xdr:to>
    <xdr:pic>
      <xdr:nvPicPr>
        <xdr:cNvPr id="27" name="Рисунок 26" descr="03000-2227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525" y="23364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67</xdr:row>
      <xdr:rowOff>9525</xdr:rowOff>
    </xdr:from>
    <xdr:to>
      <xdr:col>0</xdr:col>
      <xdr:colOff>1247775</xdr:colOff>
      <xdr:row>67</xdr:row>
      <xdr:rowOff>581025</xdr:rowOff>
    </xdr:to>
    <xdr:pic>
      <xdr:nvPicPr>
        <xdr:cNvPr id="28" name="Рисунок 27" descr="03000-2870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" y="239553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68</xdr:row>
      <xdr:rowOff>9525</xdr:rowOff>
    </xdr:from>
    <xdr:to>
      <xdr:col>0</xdr:col>
      <xdr:colOff>1247775</xdr:colOff>
      <xdr:row>68</xdr:row>
      <xdr:rowOff>581025</xdr:rowOff>
    </xdr:to>
    <xdr:pic>
      <xdr:nvPicPr>
        <xdr:cNvPr id="29" name="Рисунок 28" descr="03000-2912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" y="245459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73</xdr:row>
      <xdr:rowOff>9525</xdr:rowOff>
    </xdr:from>
    <xdr:to>
      <xdr:col>0</xdr:col>
      <xdr:colOff>1247775</xdr:colOff>
      <xdr:row>73</xdr:row>
      <xdr:rowOff>581025</xdr:rowOff>
    </xdr:to>
    <xdr:pic>
      <xdr:nvPicPr>
        <xdr:cNvPr id="30" name="Рисунок 29" descr="23980-2870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525" y="263175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77</xdr:row>
      <xdr:rowOff>9525</xdr:rowOff>
    </xdr:from>
    <xdr:to>
      <xdr:col>0</xdr:col>
      <xdr:colOff>1247775</xdr:colOff>
      <xdr:row>77</xdr:row>
      <xdr:rowOff>581025</xdr:rowOff>
    </xdr:to>
    <xdr:pic>
      <xdr:nvPicPr>
        <xdr:cNvPr id="31" name="Рисунок 30" descr="60020-225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" y="280892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80</xdr:row>
      <xdr:rowOff>9525</xdr:rowOff>
    </xdr:from>
    <xdr:to>
      <xdr:col>0</xdr:col>
      <xdr:colOff>1247775</xdr:colOff>
      <xdr:row>80</xdr:row>
      <xdr:rowOff>581025</xdr:rowOff>
    </xdr:to>
    <xdr:pic>
      <xdr:nvPicPr>
        <xdr:cNvPr id="32" name="Рисунок 31" descr="70120-2290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25" y="29860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92</xdr:row>
      <xdr:rowOff>9525</xdr:rowOff>
    </xdr:from>
    <xdr:to>
      <xdr:col>0</xdr:col>
      <xdr:colOff>1247775</xdr:colOff>
      <xdr:row>92</xdr:row>
      <xdr:rowOff>581025</xdr:rowOff>
    </xdr:to>
    <xdr:pic>
      <xdr:nvPicPr>
        <xdr:cNvPr id="34" name="Рисунок 33" descr="00030-1449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525" y="35042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91</xdr:row>
      <xdr:rowOff>9525</xdr:rowOff>
    </xdr:from>
    <xdr:to>
      <xdr:col>0</xdr:col>
      <xdr:colOff>1247775</xdr:colOff>
      <xdr:row>91</xdr:row>
      <xdr:rowOff>581025</xdr:rowOff>
    </xdr:to>
    <xdr:pic>
      <xdr:nvPicPr>
        <xdr:cNvPr id="35" name="Рисунок 34" descr="00030-1446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525" y="344519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94</xdr:row>
      <xdr:rowOff>9525</xdr:rowOff>
    </xdr:from>
    <xdr:to>
      <xdr:col>0</xdr:col>
      <xdr:colOff>1247775</xdr:colOff>
      <xdr:row>94</xdr:row>
      <xdr:rowOff>581025</xdr:rowOff>
    </xdr:to>
    <xdr:pic>
      <xdr:nvPicPr>
        <xdr:cNvPr id="36" name="Рисунок 35" descr="00030-90215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525" y="356330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</xdr:row>
      <xdr:rowOff>9525</xdr:rowOff>
    </xdr:from>
    <xdr:to>
      <xdr:col>0</xdr:col>
      <xdr:colOff>1247775</xdr:colOff>
      <xdr:row>95</xdr:row>
      <xdr:rowOff>581025</xdr:rowOff>
    </xdr:to>
    <xdr:pic>
      <xdr:nvPicPr>
        <xdr:cNvPr id="37" name="Рисунок 36" descr="03000-1440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525" y="362235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96</xdr:row>
      <xdr:rowOff>9525</xdr:rowOff>
    </xdr:from>
    <xdr:to>
      <xdr:col>0</xdr:col>
      <xdr:colOff>1247775</xdr:colOff>
      <xdr:row>96</xdr:row>
      <xdr:rowOff>581025</xdr:rowOff>
    </xdr:to>
    <xdr:pic>
      <xdr:nvPicPr>
        <xdr:cNvPr id="38" name="Рисунок 37" descr="03000-14413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525" y="368141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97</xdr:row>
      <xdr:rowOff>9525</xdr:rowOff>
    </xdr:from>
    <xdr:to>
      <xdr:col>0</xdr:col>
      <xdr:colOff>1247775</xdr:colOff>
      <xdr:row>97</xdr:row>
      <xdr:rowOff>581025</xdr:rowOff>
    </xdr:to>
    <xdr:pic>
      <xdr:nvPicPr>
        <xdr:cNvPr id="39" name="Рисунок 38" descr="03000-1445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525" y="374046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98</xdr:row>
      <xdr:rowOff>9525</xdr:rowOff>
    </xdr:from>
    <xdr:to>
      <xdr:col>0</xdr:col>
      <xdr:colOff>1247775</xdr:colOff>
      <xdr:row>98</xdr:row>
      <xdr:rowOff>581025</xdr:rowOff>
    </xdr:to>
    <xdr:pic>
      <xdr:nvPicPr>
        <xdr:cNvPr id="40" name="Рисунок 39" descr="03000-14464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525" y="379952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100</xdr:row>
      <xdr:rowOff>9525</xdr:rowOff>
    </xdr:from>
    <xdr:to>
      <xdr:col>0</xdr:col>
      <xdr:colOff>1247775</xdr:colOff>
      <xdr:row>100</xdr:row>
      <xdr:rowOff>581025</xdr:rowOff>
    </xdr:to>
    <xdr:pic>
      <xdr:nvPicPr>
        <xdr:cNvPr id="41" name="Рисунок 40" descr="03000-1449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525" y="385857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103</xdr:row>
      <xdr:rowOff>9525</xdr:rowOff>
    </xdr:from>
    <xdr:to>
      <xdr:col>0</xdr:col>
      <xdr:colOff>1247775</xdr:colOff>
      <xdr:row>103</xdr:row>
      <xdr:rowOff>581025</xdr:rowOff>
    </xdr:to>
    <xdr:pic>
      <xdr:nvPicPr>
        <xdr:cNvPr id="43" name="Рисунок 42" descr="03000-1572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525" y="403574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104</xdr:row>
      <xdr:rowOff>9525</xdr:rowOff>
    </xdr:from>
    <xdr:to>
      <xdr:col>0</xdr:col>
      <xdr:colOff>1247775</xdr:colOff>
      <xdr:row>104</xdr:row>
      <xdr:rowOff>581025</xdr:rowOff>
    </xdr:to>
    <xdr:pic>
      <xdr:nvPicPr>
        <xdr:cNvPr id="44" name="Рисунок 43" descr="03000-6540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525" y="409479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110</xdr:row>
      <xdr:rowOff>9525</xdr:rowOff>
    </xdr:from>
    <xdr:to>
      <xdr:col>0</xdr:col>
      <xdr:colOff>1247775</xdr:colOff>
      <xdr:row>110</xdr:row>
      <xdr:rowOff>581025</xdr:rowOff>
    </xdr:to>
    <xdr:pic>
      <xdr:nvPicPr>
        <xdr:cNvPr id="46" name="Рисунок 45" descr="13020-1440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525" y="444912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112</xdr:row>
      <xdr:rowOff>9525</xdr:rowOff>
    </xdr:from>
    <xdr:to>
      <xdr:col>0</xdr:col>
      <xdr:colOff>1247775</xdr:colOff>
      <xdr:row>112</xdr:row>
      <xdr:rowOff>581025</xdr:rowOff>
    </xdr:to>
    <xdr:pic>
      <xdr:nvPicPr>
        <xdr:cNvPr id="47" name="Рисунок 46" descr="13610-8500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525" y="45081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119</xdr:row>
      <xdr:rowOff>9525</xdr:rowOff>
    </xdr:from>
    <xdr:to>
      <xdr:col>0</xdr:col>
      <xdr:colOff>1247775</xdr:colOff>
      <xdr:row>119</xdr:row>
      <xdr:rowOff>581025</xdr:rowOff>
    </xdr:to>
    <xdr:pic>
      <xdr:nvPicPr>
        <xdr:cNvPr id="48" name="Рисунок 47" descr="23980-14400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525" y="474440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120</xdr:row>
      <xdr:rowOff>9525</xdr:rowOff>
    </xdr:from>
    <xdr:to>
      <xdr:col>0</xdr:col>
      <xdr:colOff>1247775</xdr:colOff>
      <xdr:row>120</xdr:row>
      <xdr:rowOff>581025</xdr:rowOff>
    </xdr:to>
    <xdr:pic>
      <xdr:nvPicPr>
        <xdr:cNvPr id="49" name="Рисунок 48" descr="23980-14415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525" y="480345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121</xdr:row>
      <xdr:rowOff>9525</xdr:rowOff>
    </xdr:from>
    <xdr:to>
      <xdr:col>0</xdr:col>
      <xdr:colOff>1247775</xdr:colOff>
      <xdr:row>121</xdr:row>
      <xdr:rowOff>581025</xdr:rowOff>
    </xdr:to>
    <xdr:pic>
      <xdr:nvPicPr>
        <xdr:cNvPr id="50" name="Рисунок 49" descr="23980-1449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525" y="486251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122</xdr:row>
      <xdr:rowOff>9525</xdr:rowOff>
    </xdr:from>
    <xdr:to>
      <xdr:col>0</xdr:col>
      <xdr:colOff>1247775</xdr:colOff>
      <xdr:row>122</xdr:row>
      <xdr:rowOff>581025</xdr:rowOff>
    </xdr:to>
    <xdr:pic>
      <xdr:nvPicPr>
        <xdr:cNvPr id="51" name="Рисунок 50" descr="23980-4340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525" y="492156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124</xdr:row>
      <xdr:rowOff>9525</xdr:rowOff>
    </xdr:from>
    <xdr:to>
      <xdr:col>0</xdr:col>
      <xdr:colOff>1247775</xdr:colOff>
      <xdr:row>124</xdr:row>
      <xdr:rowOff>581025</xdr:rowOff>
    </xdr:to>
    <xdr:pic>
      <xdr:nvPicPr>
        <xdr:cNvPr id="52" name="Рисунок 51" descr="30090-86805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" y="498062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126</xdr:row>
      <xdr:rowOff>9525</xdr:rowOff>
    </xdr:from>
    <xdr:to>
      <xdr:col>0</xdr:col>
      <xdr:colOff>1247775</xdr:colOff>
      <xdr:row>126</xdr:row>
      <xdr:rowOff>581025</xdr:rowOff>
    </xdr:to>
    <xdr:pic>
      <xdr:nvPicPr>
        <xdr:cNvPr id="53" name="Рисунок 52" descr="33050-14400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525" y="503967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127</xdr:row>
      <xdr:rowOff>9525</xdr:rowOff>
    </xdr:from>
    <xdr:to>
      <xdr:col>0</xdr:col>
      <xdr:colOff>1247775</xdr:colOff>
      <xdr:row>127</xdr:row>
      <xdr:rowOff>581025</xdr:rowOff>
    </xdr:to>
    <xdr:pic>
      <xdr:nvPicPr>
        <xdr:cNvPr id="54" name="Рисунок 53" descr="33050-43400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525" y="50987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128</xdr:row>
      <xdr:rowOff>9525</xdr:rowOff>
    </xdr:from>
    <xdr:to>
      <xdr:col>0</xdr:col>
      <xdr:colOff>1247775</xdr:colOff>
      <xdr:row>128</xdr:row>
      <xdr:rowOff>581025</xdr:rowOff>
    </xdr:to>
    <xdr:pic>
      <xdr:nvPicPr>
        <xdr:cNvPr id="55" name="Рисунок 54" descr="33400-1500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9525" y="51577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132</xdr:row>
      <xdr:rowOff>9525</xdr:rowOff>
    </xdr:from>
    <xdr:to>
      <xdr:col>0</xdr:col>
      <xdr:colOff>1247775</xdr:colOff>
      <xdr:row>132</xdr:row>
      <xdr:rowOff>581025</xdr:rowOff>
    </xdr:to>
    <xdr:pic>
      <xdr:nvPicPr>
        <xdr:cNvPr id="56" name="Рисунок 55" descr="60020-4340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525" y="53349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133</xdr:row>
      <xdr:rowOff>9525</xdr:rowOff>
    </xdr:from>
    <xdr:to>
      <xdr:col>0</xdr:col>
      <xdr:colOff>1247775</xdr:colOff>
      <xdr:row>133</xdr:row>
      <xdr:rowOff>581025</xdr:rowOff>
    </xdr:to>
    <xdr:pic>
      <xdr:nvPicPr>
        <xdr:cNvPr id="57" name="Рисунок 56" descr="60020-8680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25" y="53940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138</xdr:row>
      <xdr:rowOff>9525</xdr:rowOff>
    </xdr:from>
    <xdr:to>
      <xdr:col>0</xdr:col>
      <xdr:colOff>1247775</xdr:colOff>
      <xdr:row>138</xdr:row>
      <xdr:rowOff>581025</xdr:rowOff>
    </xdr:to>
    <xdr:pic>
      <xdr:nvPicPr>
        <xdr:cNvPr id="58" name="Рисунок 57" descr="63030-86805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9525" y="551211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144</xdr:row>
      <xdr:rowOff>9525</xdr:rowOff>
    </xdr:from>
    <xdr:to>
      <xdr:col>0</xdr:col>
      <xdr:colOff>1247775</xdr:colOff>
      <xdr:row>144</xdr:row>
      <xdr:rowOff>581025</xdr:rowOff>
    </xdr:to>
    <xdr:pic>
      <xdr:nvPicPr>
        <xdr:cNvPr id="59" name="Рисунок 58" descr="83120-1440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9525" y="574833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145</xdr:row>
      <xdr:rowOff>9525</xdr:rowOff>
    </xdr:from>
    <xdr:to>
      <xdr:col>0</xdr:col>
      <xdr:colOff>1247775</xdr:colOff>
      <xdr:row>145</xdr:row>
      <xdr:rowOff>581025</xdr:rowOff>
    </xdr:to>
    <xdr:pic>
      <xdr:nvPicPr>
        <xdr:cNvPr id="60" name="Рисунок 59" descr="83120-14495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9525" y="580739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148</xdr:row>
      <xdr:rowOff>9525</xdr:rowOff>
    </xdr:from>
    <xdr:to>
      <xdr:col>0</xdr:col>
      <xdr:colOff>1247775</xdr:colOff>
      <xdr:row>148</xdr:row>
      <xdr:rowOff>581025</xdr:rowOff>
    </xdr:to>
    <xdr:pic>
      <xdr:nvPicPr>
        <xdr:cNvPr id="61" name="Рисунок 60" descr="83120-8500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9525" y="592550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9525</xdr:rowOff>
    </xdr:from>
    <xdr:to>
      <xdr:col>0</xdr:col>
      <xdr:colOff>1238250</xdr:colOff>
      <xdr:row>149</xdr:row>
      <xdr:rowOff>581025</xdr:rowOff>
    </xdr:to>
    <xdr:pic>
      <xdr:nvPicPr>
        <xdr:cNvPr id="62" name="Рисунок 61" descr="83120-868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356997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152</xdr:row>
      <xdr:rowOff>9525</xdr:rowOff>
    </xdr:from>
    <xdr:to>
      <xdr:col>0</xdr:col>
      <xdr:colOff>1247775</xdr:colOff>
      <xdr:row>152</xdr:row>
      <xdr:rowOff>581025</xdr:rowOff>
    </xdr:to>
    <xdr:pic>
      <xdr:nvPicPr>
        <xdr:cNvPr id="63" name="Рисунок 62" descr="90080-86805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9525" y="610266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164</xdr:row>
      <xdr:rowOff>9525</xdr:rowOff>
    </xdr:from>
    <xdr:to>
      <xdr:col>0</xdr:col>
      <xdr:colOff>1247775</xdr:colOff>
      <xdr:row>164</xdr:row>
      <xdr:rowOff>581025</xdr:rowOff>
    </xdr:to>
    <xdr:pic>
      <xdr:nvPicPr>
        <xdr:cNvPr id="64" name="Рисунок 63" descr="93200-1578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525" y="65751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150</xdr:row>
      <xdr:rowOff>9525</xdr:rowOff>
    </xdr:from>
    <xdr:to>
      <xdr:col>0</xdr:col>
      <xdr:colOff>1247775</xdr:colOff>
      <xdr:row>150</xdr:row>
      <xdr:rowOff>581025</xdr:rowOff>
    </xdr:to>
    <xdr:pic>
      <xdr:nvPicPr>
        <xdr:cNvPr id="65" name="Рисунок 64" descr="90030-1569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9525" y="604361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168</xdr:row>
      <xdr:rowOff>9525</xdr:rowOff>
    </xdr:from>
    <xdr:to>
      <xdr:col>0</xdr:col>
      <xdr:colOff>1247775</xdr:colOff>
      <xdr:row>168</xdr:row>
      <xdr:rowOff>581025</xdr:rowOff>
    </xdr:to>
    <xdr:pic>
      <xdr:nvPicPr>
        <xdr:cNvPr id="67" name="Рисунок 66" descr="00030-01610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9525" y="66817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169</xdr:row>
      <xdr:rowOff>9525</xdr:rowOff>
    </xdr:from>
    <xdr:to>
      <xdr:col>0</xdr:col>
      <xdr:colOff>1247775</xdr:colOff>
      <xdr:row>169</xdr:row>
      <xdr:rowOff>581025</xdr:rowOff>
    </xdr:to>
    <xdr:pic>
      <xdr:nvPicPr>
        <xdr:cNvPr id="68" name="Рисунок 67" descr="00030-01640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525" y="674084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171</xdr:row>
      <xdr:rowOff>9525</xdr:rowOff>
    </xdr:from>
    <xdr:to>
      <xdr:col>0</xdr:col>
      <xdr:colOff>1247775</xdr:colOff>
      <xdr:row>171</xdr:row>
      <xdr:rowOff>581025</xdr:rowOff>
    </xdr:to>
    <xdr:pic>
      <xdr:nvPicPr>
        <xdr:cNvPr id="69" name="Рисунок 68" descr="00030-01700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9525" y="679989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172</xdr:row>
      <xdr:rowOff>9525</xdr:rowOff>
    </xdr:from>
    <xdr:to>
      <xdr:col>0</xdr:col>
      <xdr:colOff>1247775</xdr:colOff>
      <xdr:row>172</xdr:row>
      <xdr:rowOff>581025</xdr:rowOff>
    </xdr:to>
    <xdr:pic>
      <xdr:nvPicPr>
        <xdr:cNvPr id="70" name="Рисунок 69" descr="00030-01710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525" y="68589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174</xdr:row>
      <xdr:rowOff>9525</xdr:rowOff>
    </xdr:from>
    <xdr:to>
      <xdr:col>0</xdr:col>
      <xdr:colOff>1247775</xdr:colOff>
      <xdr:row>174</xdr:row>
      <xdr:rowOff>581025</xdr:rowOff>
    </xdr:to>
    <xdr:pic>
      <xdr:nvPicPr>
        <xdr:cNvPr id="71" name="Рисунок 70" descr="00030-0175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525" y="69770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175</xdr:row>
      <xdr:rowOff>9525</xdr:rowOff>
    </xdr:from>
    <xdr:to>
      <xdr:col>0</xdr:col>
      <xdr:colOff>1247775</xdr:colOff>
      <xdr:row>175</xdr:row>
      <xdr:rowOff>581025</xdr:rowOff>
    </xdr:to>
    <xdr:pic>
      <xdr:nvPicPr>
        <xdr:cNvPr id="72" name="Рисунок 71" descr="00030-0178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525" y="703611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173</xdr:row>
      <xdr:rowOff>9525</xdr:rowOff>
    </xdr:from>
    <xdr:to>
      <xdr:col>0</xdr:col>
      <xdr:colOff>1247775</xdr:colOff>
      <xdr:row>173</xdr:row>
      <xdr:rowOff>581025</xdr:rowOff>
    </xdr:to>
    <xdr:pic>
      <xdr:nvPicPr>
        <xdr:cNvPr id="73" name="Рисунок 72" descr="00030-0174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525" y="69180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181</xdr:row>
      <xdr:rowOff>9525</xdr:rowOff>
    </xdr:from>
    <xdr:to>
      <xdr:col>0</xdr:col>
      <xdr:colOff>1247775</xdr:colOff>
      <xdr:row>181</xdr:row>
      <xdr:rowOff>581025</xdr:rowOff>
    </xdr:to>
    <xdr:pic>
      <xdr:nvPicPr>
        <xdr:cNvPr id="74" name="Рисунок 73" descr="23980-2420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525" y="72380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193</xdr:row>
      <xdr:rowOff>9525</xdr:rowOff>
    </xdr:from>
    <xdr:to>
      <xdr:col>0</xdr:col>
      <xdr:colOff>1247775</xdr:colOff>
      <xdr:row>193</xdr:row>
      <xdr:rowOff>581025</xdr:rowOff>
    </xdr:to>
    <xdr:pic>
      <xdr:nvPicPr>
        <xdr:cNvPr id="75" name="Рисунок 74" descr="23980-94106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9525" y="744093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196</xdr:row>
      <xdr:rowOff>9525</xdr:rowOff>
    </xdr:from>
    <xdr:to>
      <xdr:col>0</xdr:col>
      <xdr:colOff>1247775</xdr:colOff>
      <xdr:row>196</xdr:row>
      <xdr:rowOff>581025</xdr:rowOff>
    </xdr:to>
    <xdr:pic>
      <xdr:nvPicPr>
        <xdr:cNvPr id="76" name="Рисунок 75" descr="23980-4570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9525" y="754665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197</xdr:row>
      <xdr:rowOff>9525</xdr:rowOff>
    </xdr:from>
    <xdr:to>
      <xdr:col>0</xdr:col>
      <xdr:colOff>1247775</xdr:colOff>
      <xdr:row>197</xdr:row>
      <xdr:rowOff>581025</xdr:rowOff>
    </xdr:to>
    <xdr:pic>
      <xdr:nvPicPr>
        <xdr:cNvPr id="77" name="Рисунок 76" descr="23980-45703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525" y="760571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199</xdr:row>
      <xdr:rowOff>9525</xdr:rowOff>
    </xdr:from>
    <xdr:to>
      <xdr:col>0</xdr:col>
      <xdr:colOff>1247775</xdr:colOff>
      <xdr:row>199</xdr:row>
      <xdr:rowOff>581025</xdr:rowOff>
    </xdr:to>
    <xdr:pic>
      <xdr:nvPicPr>
        <xdr:cNvPr id="78" name="Рисунок 77" descr="23980-45705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525" y="772382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200</xdr:row>
      <xdr:rowOff>9525</xdr:rowOff>
    </xdr:from>
    <xdr:to>
      <xdr:col>0</xdr:col>
      <xdr:colOff>1247775</xdr:colOff>
      <xdr:row>200</xdr:row>
      <xdr:rowOff>581025</xdr:rowOff>
    </xdr:to>
    <xdr:pic>
      <xdr:nvPicPr>
        <xdr:cNvPr id="79" name="Рисунок 78" descr="23980-45706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9525" y="778287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216</xdr:row>
      <xdr:rowOff>9525</xdr:rowOff>
    </xdr:from>
    <xdr:to>
      <xdr:col>0</xdr:col>
      <xdr:colOff>1247775</xdr:colOff>
      <xdr:row>216</xdr:row>
      <xdr:rowOff>581025</xdr:rowOff>
    </xdr:to>
    <xdr:pic>
      <xdr:nvPicPr>
        <xdr:cNvPr id="80" name="Рисунок 79" descr="02010-2500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525" y="79257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217</xdr:row>
      <xdr:rowOff>9525</xdr:rowOff>
    </xdr:from>
    <xdr:to>
      <xdr:col>0</xdr:col>
      <xdr:colOff>1247775</xdr:colOff>
      <xdr:row>217</xdr:row>
      <xdr:rowOff>581025</xdr:rowOff>
    </xdr:to>
    <xdr:pic>
      <xdr:nvPicPr>
        <xdr:cNvPr id="81" name="Рисунок 80" descr="02010-2500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525" y="79848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218</xdr:row>
      <xdr:rowOff>9525</xdr:rowOff>
    </xdr:from>
    <xdr:to>
      <xdr:col>0</xdr:col>
      <xdr:colOff>1247775</xdr:colOff>
      <xdr:row>218</xdr:row>
      <xdr:rowOff>581025</xdr:rowOff>
    </xdr:to>
    <xdr:pic>
      <xdr:nvPicPr>
        <xdr:cNvPr id="82" name="Рисунок 81" descr="02010-25008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525" y="80438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220</xdr:row>
      <xdr:rowOff>9525</xdr:rowOff>
    </xdr:from>
    <xdr:to>
      <xdr:col>0</xdr:col>
      <xdr:colOff>1247775</xdr:colOff>
      <xdr:row>220</xdr:row>
      <xdr:rowOff>581025</xdr:rowOff>
    </xdr:to>
    <xdr:pic>
      <xdr:nvPicPr>
        <xdr:cNvPr id="83" name="Рисунок 82" descr="02010-2501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525" y="810291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221</xdr:row>
      <xdr:rowOff>9525</xdr:rowOff>
    </xdr:from>
    <xdr:to>
      <xdr:col>0</xdr:col>
      <xdr:colOff>1247775</xdr:colOff>
      <xdr:row>221</xdr:row>
      <xdr:rowOff>581025</xdr:rowOff>
    </xdr:to>
    <xdr:pic>
      <xdr:nvPicPr>
        <xdr:cNvPr id="84" name="Рисунок 83" descr="02010-25019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525" y="816197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222</xdr:row>
      <xdr:rowOff>9525</xdr:rowOff>
    </xdr:from>
    <xdr:to>
      <xdr:col>0</xdr:col>
      <xdr:colOff>1247775</xdr:colOff>
      <xdr:row>222</xdr:row>
      <xdr:rowOff>581025</xdr:rowOff>
    </xdr:to>
    <xdr:pic>
      <xdr:nvPicPr>
        <xdr:cNvPr id="85" name="Рисунок 84" descr="02010-2503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9525" y="822102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225</xdr:row>
      <xdr:rowOff>9525</xdr:rowOff>
    </xdr:from>
    <xdr:to>
      <xdr:col>0</xdr:col>
      <xdr:colOff>1247775</xdr:colOff>
      <xdr:row>225</xdr:row>
      <xdr:rowOff>581025</xdr:rowOff>
    </xdr:to>
    <xdr:pic>
      <xdr:nvPicPr>
        <xdr:cNvPr id="88" name="Рисунок 87" descr="02010-25043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9525" y="839819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223</xdr:row>
      <xdr:rowOff>9525</xdr:rowOff>
    </xdr:from>
    <xdr:to>
      <xdr:col>0</xdr:col>
      <xdr:colOff>1247775</xdr:colOff>
      <xdr:row>223</xdr:row>
      <xdr:rowOff>581025</xdr:rowOff>
    </xdr:to>
    <xdr:pic>
      <xdr:nvPicPr>
        <xdr:cNvPr id="90" name="Рисунок 89" descr="02010-25033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9525" y="82800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224</xdr:row>
      <xdr:rowOff>9525</xdr:rowOff>
    </xdr:from>
    <xdr:to>
      <xdr:col>0</xdr:col>
      <xdr:colOff>1247775</xdr:colOff>
      <xdr:row>224</xdr:row>
      <xdr:rowOff>581025</xdr:rowOff>
    </xdr:to>
    <xdr:pic>
      <xdr:nvPicPr>
        <xdr:cNvPr id="92" name="Рисунок 91" descr="02010-2504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525" y="833913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140</xdr:row>
      <xdr:rowOff>9525</xdr:rowOff>
    </xdr:from>
    <xdr:to>
      <xdr:col>0</xdr:col>
      <xdr:colOff>1247775</xdr:colOff>
      <xdr:row>140</xdr:row>
      <xdr:rowOff>581025</xdr:rowOff>
    </xdr:to>
    <xdr:pic>
      <xdr:nvPicPr>
        <xdr:cNvPr id="94" name="Рисунок 93" descr="63130-15695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9525" y="557117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</xdr:row>
      <xdr:rowOff>9525</xdr:rowOff>
    </xdr:from>
    <xdr:to>
      <xdr:col>0</xdr:col>
      <xdr:colOff>1247775</xdr:colOff>
      <xdr:row>24</xdr:row>
      <xdr:rowOff>581025</xdr:rowOff>
    </xdr:to>
    <xdr:pic>
      <xdr:nvPicPr>
        <xdr:cNvPr id="86" name="Рисунок 85" descr="30090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9525" y="77914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44</xdr:row>
      <xdr:rowOff>9525</xdr:rowOff>
    </xdr:from>
    <xdr:to>
      <xdr:col>0</xdr:col>
      <xdr:colOff>1247775</xdr:colOff>
      <xdr:row>44</xdr:row>
      <xdr:rowOff>581025</xdr:rowOff>
    </xdr:to>
    <xdr:pic>
      <xdr:nvPicPr>
        <xdr:cNvPr id="87" name="Рисунок 86" descr="00030-81800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9525" y="16525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55</xdr:row>
      <xdr:rowOff>9525</xdr:rowOff>
    </xdr:from>
    <xdr:to>
      <xdr:col>0</xdr:col>
      <xdr:colOff>1247775</xdr:colOff>
      <xdr:row>55</xdr:row>
      <xdr:rowOff>581025</xdr:rowOff>
    </xdr:to>
    <xdr:pic>
      <xdr:nvPicPr>
        <xdr:cNvPr id="91" name="Рисунок 90" descr="00030-22901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9525" y="186404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74</xdr:row>
      <xdr:rowOff>9525</xdr:rowOff>
    </xdr:from>
    <xdr:to>
      <xdr:col>0</xdr:col>
      <xdr:colOff>1247775</xdr:colOff>
      <xdr:row>74</xdr:row>
      <xdr:rowOff>581025</xdr:rowOff>
    </xdr:to>
    <xdr:pic>
      <xdr:nvPicPr>
        <xdr:cNvPr id="95" name="Рисунок 94" descr="30060-28703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9525" y="269081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75</xdr:row>
      <xdr:rowOff>9525</xdr:rowOff>
    </xdr:from>
    <xdr:to>
      <xdr:col>0</xdr:col>
      <xdr:colOff>1247775</xdr:colOff>
      <xdr:row>75</xdr:row>
      <xdr:rowOff>581025</xdr:rowOff>
    </xdr:to>
    <xdr:pic>
      <xdr:nvPicPr>
        <xdr:cNvPr id="96" name="Рисунок 95" descr="30060-2877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9525" y="274986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85</xdr:row>
      <xdr:rowOff>9525</xdr:rowOff>
    </xdr:from>
    <xdr:to>
      <xdr:col>0</xdr:col>
      <xdr:colOff>1247775</xdr:colOff>
      <xdr:row>85</xdr:row>
      <xdr:rowOff>581025</xdr:rowOff>
    </xdr:to>
    <xdr:pic>
      <xdr:nvPicPr>
        <xdr:cNvPr id="97" name="Рисунок 96" descr="83120-23003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9525" y="32223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86</xdr:row>
      <xdr:rowOff>9525</xdr:rowOff>
    </xdr:from>
    <xdr:to>
      <xdr:col>0</xdr:col>
      <xdr:colOff>1247775</xdr:colOff>
      <xdr:row>86</xdr:row>
      <xdr:rowOff>581025</xdr:rowOff>
    </xdr:to>
    <xdr:pic>
      <xdr:nvPicPr>
        <xdr:cNvPr id="98" name="Рисунок 97" descr="83120-28703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9525" y="32813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</xdr:row>
      <xdr:rowOff>9525</xdr:rowOff>
    </xdr:from>
    <xdr:to>
      <xdr:col>0</xdr:col>
      <xdr:colOff>1247775</xdr:colOff>
      <xdr:row>87</xdr:row>
      <xdr:rowOff>581025</xdr:rowOff>
    </xdr:to>
    <xdr:pic>
      <xdr:nvPicPr>
        <xdr:cNvPr id="99" name="Рисунок 98" descr="90080-2870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9525" y="334041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101</xdr:row>
      <xdr:rowOff>9525</xdr:rowOff>
    </xdr:from>
    <xdr:to>
      <xdr:col>0</xdr:col>
      <xdr:colOff>1247775</xdr:colOff>
      <xdr:row>101</xdr:row>
      <xdr:rowOff>581025</xdr:rowOff>
    </xdr:to>
    <xdr:pic>
      <xdr:nvPicPr>
        <xdr:cNvPr id="100" name="Рисунок 99" descr="03000-14496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9525" y="39176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105</xdr:row>
      <xdr:rowOff>9525</xdr:rowOff>
    </xdr:from>
    <xdr:to>
      <xdr:col>0</xdr:col>
      <xdr:colOff>1247775</xdr:colOff>
      <xdr:row>105</xdr:row>
      <xdr:rowOff>581025</xdr:rowOff>
    </xdr:to>
    <xdr:pic>
      <xdr:nvPicPr>
        <xdr:cNvPr id="101" name="Рисунок 100" descr="03000-65415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9525" y="41538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109</xdr:row>
      <xdr:rowOff>9525</xdr:rowOff>
    </xdr:from>
    <xdr:to>
      <xdr:col>0</xdr:col>
      <xdr:colOff>1247775</xdr:colOff>
      <xdr:row>109</xdr:row>
      <xdr:rowOff>581025</xdr:rowOff>
    </xdr:to>
    <xdr:pic>
      <xdr:nvPicPr>
        <xdr:cNvPr id="102" name="Рисунок 101" descr="10230-15726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9525" y="439007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118</xdr:row>
      <xdr:rowOff>9525</xdr:rowOff>
    </xdr:from>
    <xdr:to>
      <xdr:col>0</xdr:col>
      <xdr:colOff>1247775</xdr:colOff>
      <xdr:row>118</xdr:row>
      <xdr:rowOff>581025</xdr:rowOff>
    </xdr:to>
    <xdr:pic>
      <xdr:nvPicPr>
        <xdr:cNvPr id="103" name="Рисунок 102" descr="23020-86805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9525" y="46853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129</xdr:row>
      <xdr:rowOff>9525</xdr:rowOff>
    </xdr:from>
    <xdr:to>
      <xdr:col>0</xdr:col>
      <xdr:colOff>1247775</xdr:colOff>
      <xdr:row>129</xdr:row>
      <xdr:rowOff>581025</xdr:rowOff>
    </xdr:to>
    <xdr:pic>
      <xdr:nvPicPr>
        <xdr:cNvPr id="104" name="Рисунок 103" descr="53410-14400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9525" y="521684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131</xdr:row>
      <xdr:rowOff>9525</xdr:rowOff>
    </xdr:from>
    <xdr:to>
      <xdr:col>0</xdr:col>
      <xdr:colOff>1247775</xdr:colOff>
      <xdr:row>131</xdr:row>
      <xdr:rowOff>581025</xdr:rowOff>
    </xdr:to>
    <xdr:pic>
      <xdr:nvPicPr>
        <xdr:cNvPr id="105" name="Рисунок 104" descr="53410-85695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9525" y="527589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143</xdr:row>
      <xdr:rowOff>9525</xdr:rowOff>
    </xdr:from>
    <xdr:to>
      <xdr:col>0</xdr:col>
      <xdr:colOff>1247775</xdr:colOff>
      <xdr:row>143</xdr:row>
      <xdr:rowOff>581025</xdr:rowOff>
    </xdr:to>
    <xdr:pic>
      <xdr:nvPicPr>
        <xdr:cNvPr id="106" name="Рисунок 105" descr="70120-1572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9525" y="56892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155</xdr:row>
      <xdr:rowOff>9525</xdr:rowOff>
    </xdr:from>
    <xdr:to>
      <xdr:col>0</xdr:col>
      <xdr:colOff>1247775</xdr:colOff>
      <xdr:row>155</xdr:row>
      <xdr:rowOff>581025</xdr:rowOff>
    </xdr:to>
    <xdr:pic>
      <xdr:nvPicPr>
        <xdr:cNvPr id="107" name="Рисунок 106" descr="93140-14400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525" y="622077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156</xdr:row>
      <xdr:rowOff>9525</xdr:rowOff>
    </xdr:from>
    <xdr:to>
      <xdr:col>0</xdr:col>
      <xdr:colOff>1247775</xdr:colOff>
      <xdr:row>156</xdr:row>
      <xdr:rowOff>581025</xdr:rowOff>
    </xdr:to>
    <xdr:pic>
      <xdr:nvPicPr>
        <xdr:cNvPr id="108" name="Рисунок 107" descr="93140-14495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9525" y="62798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158</xdr:row>
      <xdr:rowOff>9525</xdr:rowOff>
    </xdr:from>
    <xdr:to>
      <xdr:col>0</xdr:col>
      <xdr:colOff>1247775</xdr:colOff>
      <xdr:row>158</xdr:row>
      <xdr:rowOff>581025</xdr:rowOff>
    </xdr:to>
    <xdr:pic>
      <xdr:nvPicPr>
        <xdr:cNvPr id="109" name="Рисунок 108" descr="93140-15695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9525" y="63388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160</xdr:row>
      <xdr:rowOff>9525</xdr:rowOff>
    </xdr:from>
    <xdr:to>
      <xdr:col>0</xdr:col>
      <xdr:colOff>1247775</xdr:colOff>
      <xdr:row>160</xdr:row>
      <xdr:rowOff>581025</xdr:rowOff>
    </xdr:to>
    <xdr:pic>
      <xdr:nvPicPr>
        <xdr:cNvPr id="110" name="Рисунок 109" descr="93140-85695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525" y="639794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161</xdr:row>
      <xdr:rowOff>9525</xdr:rowOff>
    </xdr:from>
    <xdr:to>
      <xdr:col>0</xdr:col>
      <xdr:colOff>1247775</xdr:colOff>
      <xdr:row>161</xdr:row>
      <xdr:rowOff>581025</xdr:rowOff>
    </xdr:to>
    <xdr:pic>
      <xdr:nvPicPr>
        <xdr:cNvPr id="111" name="Рисунок 110" descr="93140-86800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9525" y="645699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180</xdr:row>
      <xdr:rowOff>9525</xdr:rowOff>
    </xdr:from>
    <xdr:to>
      <xdr:col>0</xdr:col>
      <xdr:colOff>1247775</xdr:colOff>
      <xdr:row>180</xdr:row>
      <xdr:rowOff>581025</xdr:rowOff>
    </xdr:to>
    <xdr:pic>
      <xdr:nvPicPr>
        <xdr:cNvPr id="112" name="Рисунок 111" descr="23980-24202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525" y="717899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182</xdr:row>
      <xdr:rowOff>9525</xdr:rowOff>
    </xdr:from>
    <xdr:to>
      <xdr:col>0</xdr:col>
      <xdr:colOff>1247775</xdr:colOff>
      <xdr:row>182</xdr:row>
      <xdr:rowOff>581025</xdr:rowOff>
    </xdr:to>
    <xdr:pic>
      <xdr:nvPicPr>
        <xdr:cNvPr id="113" name="Рисунок 112" descr="23980-24204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9525" y="729710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198</xdr:row>
      <xdr:rowOff>9525</xdr:rowOff>
    </xdr:from>
    <xdr:to>
      <xdr:col>0</xdr:col>
      <xdr:colOff>1247775</xdr:colOff>
      <xdr:row>198</xdr:row>
      <xdr:rowOff>581025</xdr:rowOff>
    </xdr:to>
    <xdr:pic>
      <xdr:nvPicPr>
        <xdr:cNvPr id="114" name="Рисунок 113" descr="23980-45704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9525" y="766476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9525</xdr:rowOff>
    </xdr:from>
    <xdr:to>
      <xdr:col>0</xdr:col>
      <xdr:colOff>1247775</xdr:colOff>
      <xdr:row>27</xdr:row>
      <xdr:rowOff>581025</xdr:rowOff>
    </xdr:to>
    <xdr:pic>
      <xdr:nvPicPr>
        <xdr:cNvPr id="118" name="Рисунок 117" descr="5005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525" y="89725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</xdr:row>
      <xdr:rowOff>9525</xdr:rowOff>
    </xdr:from>
    <xdr:to>
      <xdr:col>0</xdr:col>
      <xdr:colOff>1247775</xdr:colOff>
      <xdr:row>30</xdr:row>
      <xdr:rowOff>581025</xdr:rowOff>
    </xdr:to>
    <xdr:pic>
      <xdr:nvPicPr>
        <xdr:cNvPr id="120" name="Рисунок 119" descr="60020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9525" y="107442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</xdr:row>
      <xdr:rowOff>9525</xdr:rowOff>
    </xdr:from>
    <xdr:to>
      <xdr:col>0</xdr:col>
      <xdr:colOff>1247775</xdr:colOff>
      <xdr:row>35</xdr:row>
      <xdr:rowOff>581025</xdr:rowOff>
    </xdr:to>
    <xdr:pic>
      <xdr:nvPicPr>
        <xdr:cNvPr id="122" name="Рисунок 121" descr="70120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9525" y="125158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9525</xdr:rowOff>
    </xdr:from>
    <xdr:to>
      <xdr:col>0</xdr:col>
      <xdr:colOff>1247775</xdr:colOff>
      <xdr:row>15</xdr:row>
      <xdr:rowOff>581025</xdr:rowOff>
    </xdr:to>
    <xdr:pic>
      <xdr:nvPicPr>
        <xdr:cNvPr id="124" name="Рисунок 123" descr="10230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525" y="30670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9525</xdr:rowOff>
    </xdr:from>
    <xdr:to>
      <xdr:col>0</xdr:col>
      <xdr:colOff>1247775</xdr:colOff>
      <xdr:row>14</xdr:row>
      <xdr:rowOff>581025</xdr:rowOff>
    </xdr:to>
    <xdr:pic>
      <xdr:nvPicPr>
        <xdr:cNvPr id="119" name="Рисунок 118" descr="00030-84110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9525" y="24765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9525</xdr:rowOff>
    </xdr:from>
    <xdr:to>
      <xdr:col>0</xdr:col>
      <xdr:colOff>1247775</xdr:colOff>
      <xdr:row>17</xdr:row>
      <xdr:rowOff>581025</xdr:rowOff>
    </xdr:to>
    <xdr:pic>
      <xdr:nvPicPr>
        <xdr:cNvPr id="125" name="Рисунок 124" descr="21010-copy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9525" y="42481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9525</xdr:rowOff>
    </xdr:from>
    <xdr:to>
      <xdr:col>0</xdr:col>
      <xdr:colOff>1247775</xdr:colOff>
      <xdr:row>20</xdr:row>
      <xdr:rowOff>581025</xdr:rowOff>
    </xdr:to>
    <xdr:pic>
      <xdr:nvPicPr>
        <xdr:cNvPr id="130" name="Рисунок 129" descr="20500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525" y="54292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</xdr:row>
      <xdr:rowOff>9525</xdr:rowOff>
    </xdr:from>
    <xdr:to>
      <xdr:col>0</xdr:col>
      <xdr:colOff>1247775</xdr:colOff>
      <xdr:row>21</xdr:row>
      <xdr:rowOff>581025</xdr:rowOff>
    </xdr:to>
    <xdr:pic>
      <xdr:nvPicPr>
        <xdr:cNvPr id="131" name="Рисунок 130" descr="23020-8411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525" y="60198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9525</xdr:rowOff>
    </xdr:from>
    <xdr:to>
      <xdr:col>0</xdr:col>
      <xdr:colOff>1247775</xdr:colOff>
      <xdr:row>26</xdr:row>
      <xdr:rowOff>581025</xdr:rowOff>
    </xdr:to>
    <xdr:pic>
      <xdr:nvPicPr>
        <xdr:cNvPr id="133" name="Рисунок 132" descr="40020-84110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525" y="83820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9525</xdr:rowOff>
    </xdr:from>
    <xdr:to>
      <xdr:col>0</xdr:col>
      <xdr:colOff>1247775</xdr:colOff>
      <xdr:row>29</xdr:row>
      <xdr:rowOff>581025</xdr:rowOff>
    </xdr:to>
    <xdr:pic>
      <xdr:nvPicPr>
        <xdr:cNvPr id="134" name="Рисунок 133" descr="60020-84110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525" y="101536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82</xdr:row>
      <xdr:rowOff>0</xdr:rowOff>
    </xdr:from>
    <xdr:to>
      <xdr:col>0</xdr:col>
      <xdr:colOff>1247775</xdr:colOff>
      <xdr:row>82</xdr:row>
      <xdr:rowOff>571500</xdr:rowOff>
    </xdr:to>
    <xdr:pic>
      <xdr:nvPicPr>
        <xdr:cNvPr id="126" name="Рисунок 125" descr="70120-28703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9525" y="310324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115</xdr:row>
      <xdr:rowOff>9525</xdr:rowOff>
    </xdr:from>
    <xdr:to>
      <xdr:col>0</xdr:col>
      <xdr:colOff>1247775</xdr:colOff>
      <xdr:row>115</xdr:row>
      <xdr:rowOff>581025</xdr:rowOff>
    </xdr:to>
    <xdr:pic>
      <xdr:nvPicPr>
        <xdr:cNvPr id="128" name="Рисунок 127" descr="23020-15001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525" y="462629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</xdr:row>
      <xdr:rowOff>9525</xdr:rowOff>
    </xdr:from>
    <xdr:to>
      <xdr:col>0</xdr:col>
      <xdr:colOff>1247775</xdr:colOff>
      <xdr:row>36</xdr:row>
      <xdr:rowOff>581025</xdr:rowOff>
    </xdr:to>
    <xdr:pic>
      <xdr:nvPicPr>
        <xdr:cNvPr id="139" name="Рисунок 138" descr="70120-84110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9525" y="131064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9525</xdr:rowOff>
    </xdr:from>
    <xdr:to>
      <xdr:col>0</xdr:col>
      <xdr:colOff>1247775</xdr:colOff>
      <xdr:row>37</xdr:row>
      <xdr:rowOff>581025</xdr:rowOff>
    </xdr:to>
    <xdr:pic>
      <xdr:nvPicPr>
        <xdr:cNvPr id="140" name="Рисунок 139" descr="8002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525" y="136969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70</xdr:row>
      <xdr:rowOff>9525</xdr:rowOff>
    </xdr:from>
    <xdr:to>
      <xdr:col>0</xdr:col>
      <xdr:colOff>1247775</xdr:colOff>
      <xdr:row>70</xdr:row>
      <xdr:rowOff>581025</xdr:rowOff>
    </xdr:to>
    <xdr:pic>
      <xdr:nvPicPr>
        <xdr:cNvPr id="141" name="Рисунок 140" descr="21010-28773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9525" y="25136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9525</xdr:rowOff>
    </xdr:from>
    <xdr:to>
      <xdr:col>0</xdr:col>
      <xdr:colOff>1247775</xdr:colOff>
      <xdr:row>72</xdr:row>
      <xdr:rowOff>581025</xdr:rowOff>
    </xdr:to>
    <xdr:pic>
      <xdr:nvPicPr>
        <xdr:cNvPr id="142" name="Рисунок 141" descr="23980-2717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9525" y="257270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</xdr:row>
      <xdr:rowOff>9525</xdr:rowOff>
    </xdr:from>
    <xdr:to>
      <xdr:col>0</xdr:col>
      <xdr:colOff>1247775</xdr:colOff>
      <xdr:row>78</xdr:row>
      <xdr:rowOff>581025</xdr:rowOff>
    </xdr:to>
    <xdr:pic>
      <xdr:nvPicPr>
        <xdr:cNvPr id="143" name="Рисунок 142" descr="63130-2717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9525" y="286797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79</xdr:row>
      <xdr:rowOff>9525</xdr:rowOff>
    </xdr:from>
    <xdr:to>
      <xdr:col>0</xdr:col>
      <xdr:colOff>1247775</xdr:colOff>
      <xdr:row>79</xdr:row>
      <xdr:rowOff>581025</xdr:rowOff>
    </xdr:to>
    <xdr:pic>
      <xdr:nvPicPr>
        <xdr:cNvPr id="144" name="Рисунок 143" descr="63130-85001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9525" y="29270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81</xdr:row>
      <xdr:rowOff>9525</xdr:rowOff>
    </xdr:from>
    <xdr:to>
      <xdr:col>0</xdr:col>
      <xdr:colOff>1247775</xdr:colOff>
      <xdr:row>81</xdr:row>
      <xdr:rowOff>581025</xdr:rowOff>
    </xdr:to>
    <xdr:pic>
      <xdr:nvPicPr>
        <xdr:cNvPr id="145" name="Рисунок 144" descr="70120-2710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525" y="304514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84</xdr:row>
      <xdr:rowOff>9525</xdr:rowOff>
    </xdr:from>
    <xdr:to>
      <xdr:col>0</xdr:col>
      <xdr:colOff>1247775</xdr:colOff>
      <xdr:row>84</xdr:row>
      <xdr:rowOff>581025</xdr:rowOff>
    </xdr:to>
    <xdr:pic>
      <xdr:nvPicPr>
        <xdr:cNvPr id="146" name="Рисунок 145" descr="80020-2877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9525" y="31632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113</xdr:row>
      <xdr:rowOff>9525</xdr:rowOff>
    </xdr:from>
    <xdr:to>
      <xdr:col>0</xdr:col>
      <xdr:colOff>1247775</xdr:colOff>
      <xdr:row>113</xdr:row>
      <xdr:rowOff>581025</xdr:rowOff>
    </xdr:to>
    <xdr:pic>
      <xdr:nvPicPr>
        <xdr:cNvPr id="147" name="Рисунок 146" descr="21010-14400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525" y="456723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137</xdr:row>
      <xdr:rowOff>9525</xdr:rowOff>
    </xdr:from>
    <xdr:to>
      <xdr:col>0</xdr:col>
      <xdr:colOff>1247775</xdr:colOff>
      <xdr:row>137</xdr:row>
      <xdr:rowOff>581025</xdr:rowOff>
    </xdr:to>
    <xdr:pic>
      <xdr:nvPicPr>
        <xdr:cNvPr id="148" name="Рисунок 147" descr="63030-80805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9525" y="54530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147</xdr:row>
      <xdr:rowOff>9525</xdr:rowOff>
    </xdr:from>
    <xdr:to>
      <xdr:col>0</xdr:col>
      <xdr:colOff>1247775</xdr:colOff>
      <xdr:row>147</xdr:row>
      <xdr:rowOff>581025</xdr:rowOff>
    </xdr:to>
    <xdr:pic>
      <xdr:nvPicPr>
        <xdr:cNvPr id="150" name="Рисунок 149" descr="83120-1569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9525" y="58664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153</xdr:row>
      <xdr:rowOff>9525</xdr:rowOff>
    </xdr:from>
    <xdr:to>
      <xdr:col>0</xdr:col>
      <xdr:colOff>1247775</xdr:colOff>
      <xdr:row>153</xdr:row>
      <xdr:rowOff>581025</xdr:rowOff>
    </xdr:to>
    <xdr:pic>
      <xdr:nvPicPr>
        <xdr:cNvPr id="152" name="Рисунок 151" descr="90080-1440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9525" y="616172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163</xdr:row>
      <xdr:rowOff>9525</xdr:rowOff>
    </xdr:from>
    <xdr:to>
      <xdr:col>0</xdr:col>
      <xdr:colOff>1247775</xdr:colOff>
      <xdr:row>163</xdr:row>
      <xdr:rowOff>581025</xdr:rowOff>
    </xdr:to>
    <xdr:pic>
      <xdr:nvPicPr>
        <xdr:cNvPr id="153" name="Рисунок 152" descr="93200-15495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9525" y="65160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240</xdr:row>
      <xdr:rowOff>9525</xdr:rowOff>
    </xdr:from>
    <xdr:to>
      <xdr:col>0</xdr:col>
      <xdr:colOff>1247775</xdr:colOff>
      <xdr:row>240</xdr:row>
      <xdr:rowOff>581025</xdr:rowOff>
    </xdr:to>
    <xdr:pic>
      <xdr:nvPicPr>
        <xdr:cNvPr id="137" name="Рисунок 136" descr="0300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9525" y="851630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244</xdr:row>
      <xdr:rowOff>9525</xdr:rowOff>
    </xdr:from>
    <xdr:to>
      <xdr:col>0</xdr:col>
      <xdr:colOff>1247775</xdr:colOff>
      <xdr:row>244</xdr:row>
      <xdr:rowOff>581025</xdr:rowOff>
    </xdr:to>
    <xdr:pic>
      <xdr:nvPicPr>
        <xdr:cNvPr id="151" name="Рисунок 150" descr="23980-24207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9525" y="881157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245</xdr:row>
      <xdr:rowOff>9525</xdr:rowOff>
    </xdr:from>
    <xdr:to>
      <xdr:col>0</xdr:col>
      <xdr:colOff>1247775</xdr:colOff>
      <xdr:row>245</xdr:row>
      <xdr:rowOff>581025</xdr:rowOff>
    </xdr:to>
    <xdr:pic>
      <xdr:nvPicPr>
        <xdr:cNvPr id="154" name="Рисунок 153" descr="23980-86805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9525" y="88706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247</xdr:row>
      <xdr:rowOff>9525</xdr:rowOff>
    </xdr:from>
    <xdr:to>
      <xdr:col>0</xdr:col>
      <xdr:colOff>1247775</xdr:colOff>
      <xdr:row>247</xdr:row>
      <xdr:rowOff>581025</xdr:rowOff>
    </xdr:to>
    <xdr:pic>
      <xdr:nvPicPr>
        <xdr:cNvPr id="155" name="Рисунок 154" descr="40020-28703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9525" y="904779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248</xdr:row>
      <xdr:rowOff>9525</xdr:rowOff>
    </xdr:from>
    <xdr:to>
      <xdr:col>0</xdr:col>
      <xdr:colOff>1247775</xdr:colOff>
      <xdr:row>248</xdr:row>
      <xdr:rowOff>581025</xdr:rowOff>
    </xdr:to>
    <xdr:pic>
      <xdr:nvPicPr>
        <xdr:cNvPr id="156" name="Рисунок 155" descr="83120-22501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9525" y="91068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242</xdr:row>
      <xdr:rowOff>9525</xdr:rowOff>
    </xdr:from>
    <xdr:to>
      <xdr:col>0</xdr:col>
      <xdr:colOff>1247775</xdr:colOff>
      <xdr:row>242</xdr:row>
      <xdr:rowOff>581025</xdr:rowOff>
    </xdr:to>
    <xdr:pic>
      <xdr:nvPicPr>
        <xdr:cNvPr id="158" name="Рисунок 157" descr="03000-14459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9525" y="863441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246</xdr:row>
      <xdr:rowOff>9525</xdr:rowOff>
    </xdr:from>
    <xdr:to>
      <xdr:col>0</xdr:col>
      <xdr:colOff>1247775</xdr:colOff>
      <xdr:row>246</xdr:row>
      <xdr:rowOff>581025</xdr:rowOff>
    </xdr:to>
    <xdr:pic>
      <xdr:nvPicPr>
        <xdr:cNvPr id="159" name="Рисунок 158" descr="23980-94108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9525" y="89296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239</xdr:row>
      <xdr:rowOff>9525</xdr:rowOff>
    </xdr:from>
    <xdr:to>
      <xdr:col>0</xdr:col>
      <xdr:colOff>1247775</xdr:colOff>
      <xdr:row>239</xdr:row>
      <xdr:rowOff>581025</xdr:rowOff>
    </xdr:to>
    <xdr:pic>
      <xdr:nvPicPr>
        <xdr:cNvPr id="160" name="Рисунок 159" descr="00030-15695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9525" y="851630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243</xdr:row>
      <xdr:rowOff>9525</xdr:rowOff>
    </xdr:from>
    <xdr:to>
      <xdr:col>0</xdr:col>
      <xdr:colOff>1247775</xdr:colOff>
      <xdr:row>243</xdr:row>
      <xdr:rowOff>581025</xdr:rowOff>
    </xdr:to>
    <xdr:pic>
      <xdr:nvPicPr>
        <xdr:cNvPr id="161" name="Рисунок 160" descr="02010-15696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9525" y="872013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249</xdr:row>
      <xdr:rowOff>9525</xdr:rowOff>
    </xdr:from>
    <xdr:to>
      <xdr:col>0</xdr:col>
      <xdr:colOff>1247775</xdr:colOff>
      <xdr:row>249</xdr:row>
      <xdr:rowOff>581025</xdr:rowOff>
    </xdr:to>
    <xdr:pic>
      <xdr:nvPicPr>
        <xdr:cNvPr id="162" name="Рисунок 161" descr="93200-43400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9525" y="92516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250</xdr:row>
      <xdr:rowOff>9525</xdr:rowOff>
    </xdr:from>
    <xdr:to>
      <xdr:col>0</xdr:col>
      <xdr:colOff>1247775</xdr:colOff>
      <xdr:row>250</xdr:row>
      <xdr:rowOff>581025</xdr:rowOff>
    </xdr:to>
    <xdr:pic>
      <xdr:nvPicPr>
        <xdr:cNvPr id="163" name="Рисунок 162" descr="93200-8680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9525" y="93106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108</xdr:row>
      <xdr:rowOff>9525</xdr:rowOff>
    </xdr:from>
    <xdr:to>
      <xdr:col>0</xdr:col>
      <xdr:colOff>1247775</xdr:colOff>
      <xdr:row>108</xdr:row>
      <xdr:rowOff>581025</xdr:rowOff>
    </xdr:to>
    <xdr:pic>
      <xdr:nvPicPr>
        <xdr:cNvPr id="168" name="Рисунок 167" descr="03000-15695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9525" y="433101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107</xdr:row>
      <xdr:rowOff>9525</xdr:rowOff>
    </xdr:from>
    <xdr:to>
      <xdr:col>0</xdr:col>
      <xdr:colOff>1247775</xdr:colOff>
      <xdr:row>107</xdr:row>
      <xdr:rowOff>581025</xdr:rowOff>
    </xdr:to>
    <xdr:pic>
      <xdr:nvPicPr>
        <xdr:cNvPr id="169" name="Рисунок 168" descr="03000-65431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9525" y="42719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106</xdr:row>
      <xdr:rowOff>9525</xdr:rowOff>
    </xdr:from>
    <xdr:to>
      <xdr:col>0</xdr:col>
      <xdr:colOff>1247775</xdr:colOff>
      <xdr:row>106</xdr:row>
      <xdr:rowOff>581025</xdr:rowOff>
    </xdr:to>
    <xdr:pic>
      <xdr:nvPicPr>
        <xdr:cNvPr id="170" name="Рисунок 169" descr="03000-65455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9525" y="42129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9525</xdr:rowOff>
    </xdr:from>
    <xdr:to>
      <xdr:col>0</xdr:col>
      <xdr:colOff>1247775</xdr:colOff>
      <xdr:row>102</xdr:row>
      <xdr:rowOff>581025</xdr:rowOff>
    </xdr:to>
    <xdr:pic>
      <xdr:nvPicPr>
        <xdr:cNvPr id="171" name="Рисунок 170" descr="10230-15695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9525" y="39766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251</xdr:row>
      <xdr:rowOff>9525</xdr:rowOff>
    </xdr:from>
    <xdr:to>
      <xdr:col>0</xdr:col>
      <xdr:colOff>1247775</xdr:colOff>
      <xdr:row>251</xdr:row>
      <xdr:rowOff>581025</xdr:rowOff>
    </xdr:to>
    <xdr:pic>
      <xdr:nvPicPr>
        <xdr:cNvPr id="173" name="Рисунок 172" descr="03000-85455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9525" y="919257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</xdr:row>
      <xdr:rowOff>9525</xdr:rowOff>
    </xdr:from>
    <xdr:to>
      <xdr:col>0</xdr:col>
      <xdr:colOff>1247775</xdr:colOff>
      <xdr:row>18</xdr:row>
      <xdr:rowOff>581025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5245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</xdr:row>
      <xdr:rowOff>9525</xdr:rowOff>
    </xdr:from>
    <xdr:to>
      <xdr:col>0</xdr:col>
      <xdr:colOff>1247775</xdr:colOff>
      <xdr:row>25</xdr:row>
      <xdr:rowOff>581025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6583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9525</xdr:rowOff>
    </xdr:from>
    <xdr:to>
      <xdr:col>0</xdr:col>
      <xdr:colOff>1247775</xdr:colOff>
      <xdr:row>31</xdr:row>
      <xdr:rowOff>581025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2016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34</xdr:row>
      <xdr:rowOff>9525</xdr:rowOff>
    </xdr:from>
    <xdr:to>
      <xdr:col>0</xdr:col>
      <xdr:colOff>1247775</xdr:colOff>
      <xdr:row>34</xdr:row>
      <xdr:rowOff>581025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9733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39</xdr:row>
      <xdr:rowOff>9525</xdr:rowOff>
    </xdr:from>
    <xdr:to>
      <xdr:col>0</xdr:col>
      <xdr:colOff>1247775</xdr:colOff>
      <xdr:row>39</xdr:row>
      <xdr:rowOff>581025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3355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46</xdr:row>
      <xdr:rowOff>9525</xdr:rowOff>
    </xdr:from>
    <xdr:to>
      <xdr:col>0</xdr:col>
      <xdr:colOff>1247775</xdr:colOff>
      <xdr:row>46</xdr:row>
      <xdr:rowOff>581025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1345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48</xdr:row>
      <xdr:rowOff>9525</xdr:rowOff>
    </xdr:from>
    <xdr:to>
      <xdr:col>0</xdr:col>
      <xdr:colOff>1247775</xdr:colOff>
      <xdr:row>48</xdr:row>
      <xdr:rowOff>581025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2123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49</xdr:row>
      <xdr:rowOff>9525</xdr:rowOff>
    </xdr:from>
    <xdr:to>
      <xdr:col>0</xdr:col>
      <xdr:colOff>1247775</xdr:colOff>
      <xdr:row>49</xdr:row>
      <xdr:rowOff>581025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8028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50</xdr:row>
      <xdr:rowOff>9525</xdr:rowOff>
    </xdr:from>
    <xdr:to>
      <xdr:col>0</xdr:col>
      <xdr:colOff>1247775</xdr:colOff>
      <xdr:row>50</xdr:row>
      <xdr:rowOff>581025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3934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51</xdr:row>
      <xdr:rowOff>9525</xdr:rowOff>
    </xdr:from>
    <xdr:to>
      <xdr:col>0</xdr:col>
      <xdr:colOff>1247775</xdr:colOff>
      <xdr:row>51</xdr:row>
      <xdr:rowOff>581025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9839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52</xdr:row>
      <xdr:rowOff>9525</xdr:rowOff>
    </xdr:from>
    <xdr:to>
      <xdr:col>0</xdr:col>
      <xdr:colOff>1247775</xdr:colOff>
      <xdr:row>52</xdr:row>
      <xdr:rowOff>581025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5745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9525</xdr:rowOff>
    </xdr:from>
    <xdr:to>
      <xdr:col>0</xdr:col>
      <xdr:colOff>1247775</xdr:colOff>
      <xdr:row>53</xdr:row>
      <xdr:rowOff>581025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51650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9525</xdr:rowOff>
    </xdr:from>
    <xdr:to>
      <xdr:col>0</xdr:col>
      <xdr:colOff>1247775</xdr:colOff>
      <xdr:row>57</xdr:row>
      <xdr:rowOff>581025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2129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58</xdr:row>
      <xdr:rowOff>9525</xdr:rowOff>
    </xdr:from>
    <xdr:to>
      <xdr:col>0</xdr:col>
      <xdr:colOff>1247775</xdr:colOff>
      <xdr:row>58</xdr:row>
      <xdr:rowOff>581025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803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61</xdr:row>
      <xdr:rowOff>9525</xdr:rowOff>
    </xdr:from>
    <xdr:to>
      <xdr:col>0</xdr:col>
      <xdr:colOff>1247775</xdr:colOff>
      <xdr:row>61</xdr:row>
      <xdr:rowOff>581025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95751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71</xdr:row>
      <xdr:rowOff>9525</xdr:rowOff>
    </xdr:from>
    <xdr:to>
      <xdr:col>0</xdr:col>
      <xdr:colOff>1247775</xdr:colOff>
      <xdr:row>71</xdr:row>
      <xdr:rowOff>581025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4890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76</xdr:row>
      <xdr:rowOff>9525</xdr:rowOff>
    </xdr:from>
    <xdr:to>
      <xdr:col>0</xdr:col>
      <xdr:colOff>1247775</xdr:colOff>
      <xdr:row>76</xdr:row>
      <xdr:rowOff>581025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7842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83</xdr:row>
      <xdr:rowOff>9525</xdr:rowOff>
    </xdr:from>
    <xdr:to>
      <xdr:col>0</xdr:col>
      <xdr:colOff>1247775</xdr:colOff>
      <xdr:row>83</xdr:row>
      <xdr:rowOff>581025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19766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93</xdr:row>
      <xdr:rowOff>9525</xdr:rowOff>
    </xdr:from>
    <xdr:to>
      <xdr:col>0</xdr:col>
      <xdr:colOff>1247775</xdr:colOff>
      <xdr:row>93</xdr:row>
      <xdr:rowOff>581025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65677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99</xdr:row>
      <xdr:rowOff>9525</xdr:rowOff>
    </xdr:from>
    <xdr:to>
      <xdr:col>0</xdr:col>
      <xdr:colOff>1247775</xdr:colOff>
      <xdr:row>99</xdr:row>
      <xdr:rowOff>581025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01110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111</xdr:row>
      <xdr:rowOff>9525</xdr:rowOff>
    </xdr:from>
    <xdr:to>
      <xdr:col>0</xdr:col>
      <xdr:colOff>1247775</xdr:colOff>
      <xdr:row>111</xdr:row>
      <xdr:rowOff>581025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97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114</xdr:row>
      <xdr:rowOff>9525</xdr:rowOff>
    </xdr:from>
    <xdr:to>
      <xdr:col>0</xdr:col>
      <xdr:colOff>1247775</xdr:colOff>
      <xdr:row>114</xdr:row>
      <xdr:rowOff>581025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89692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116</xdr:row>
      <xdr:rowOff>9525</xdr:rowOff>
    </xdr:from>
    <xdr:to>
      <xdr:col>0</xdr:col>
      <xdr:colOff>1247775</xdr:colOff>
      <xdr:row>116</xdr:row>
      <xdr:rowOff>581025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01503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117</xdr:row>
      <xdr:rowOff>9525</xdr:rowOff>
    </xdr:from>
    <xdr:to>
      <xdr:col>0</xdr:col>
      <xdr:colOff>1247775</xdr:colOff>
      <xdr:row>117</xdr:row>
      <xdr:rowOff>581025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07409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123</xdr:row>
      <xdr:rowOff>9525</xdr:rowOff>
    </xdr:from>
    <xdr:to>
      <xdr:col>0</xdr:col>
      <xdr:colOff>1247775</xdr:colOff>
      <xdr:row>123</xdr:row>
      <xdr:rowOff>581025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42842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125</xdr:row>
      <xdr:rowOff>9525</xdr:rowOff>
    </xdr:from>
    <xdr:to>
      <xdr:col>0</xdr:col>
      <xdr:colOff>1247775</xdr:colOff>
      <xdr:row>125</xdr:row>
      <xdr:rowOff>581025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5465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130</xdr:row>
      <xdr:rowOff>9525</xdr:rowOff>
    </xdr:from>
    <xdr:to>
      <xdr:col>0</xdr:col>
      <xdr:colOff>1247775</xdr:colOff>
      <xdr:row>130</xdr:row>
      <xdr:rowOff>581025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8418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134</xdr:row>
      <xdr:rowOff>9525</xdr:rowOff>
    </xdr:from>
    <xdr:to>
      <xdr:col>0</xdr:col>
      <xdr:colOff>1247775</xdr:colOff>
      <xdr:row>134</xdr:row>
      <xdr:rowOff>581025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07802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136</xdr:row>
      <xdr:rowOff>9525</xdr:rowOff>
    </xdr:from>
    <xdr:to>
      <xdr:col>0</xdr:col>
      <xdr:colOff>1247775</xdr:colOff>
      <xdr:row>136</xdr:row>
      <xdr:rowOff>581025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1370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139</xdr:row>
      <xdr:rowOff>9525</xdr:rowOff>
    </xdr:from>
    <xdr:to>
      <xdr:col>0</xdr:col>
      <xdr:colOff>1247775</xdr:colOff>
      <xdr:row>139</xdr:row>
      <xdr:rowOff>581025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3142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141</xdr:row>
      <xdr:rowOff>9525</xdr:rowOff>
    </xdr:from>
    <xdr:to>
      <xdr:col>0</xdr:col>
      <xdr:colOff>1247775</xdr:colOff>
      <xdr:row>141</xdr:row>
      <xdr:rowOff>581025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43235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146</xdr:row>
      <xdr:rowOff>9525</xdr:rowOff>
    </xdr:from>
    <xdr:to>
      <xdr:col>0</xdr:col>
      <xdr:colOff>1247775</xdr:colOff>
      <xdr:row>146</xdr:row>
      <xdr:rowOff>581025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7276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154</xdr:row>
      <xdr:rowOff>9525</xdr:rowOff>
    </xdr:from>
    <xdr:to>
      <xdr:col>0</xdr:col>
      <xdr:colOff>1247775</xdr:colOff>
      <xdr:row>154</xdr:row>
      <xdr:rowOff>581025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4101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159</xdr:row>
      <xdr:rowOff>9525</xdr:rowOff>
    </xdr:from>
    <xdr:to>
      <xdr:col>0</xdr:col>
      <xdr:colOff>1247775</xdr:colOff>
      <xdr:row>159</xdr:row>
      <xdr:rowOff>581025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43629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157</xdr:row>
      <xdr:rowOff>9525</xdr:rowOff>
    </xdr:from>
    <xdr:to>
      <xdr:col>0</xdr:col>
      <xdr:colOff>1247775</xdr:colOff>
      <xdr:row>157</xdr:row>
      <xdr:rowOff>581025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3181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162</xdr:row>
      <xdr:rowOff>9525</xdr:rowOff>
    </xdr:from>
    <xdr:to>
      <xdr:col>0</xdr:col>
      <xdr:colOff>1247775</xdr:colOff>
      <xdr:row>162</xdr:row>
      <xdr:rowOff>581025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61345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165</xdr:row>
      <xdr:rowOff>9525</xdr:rowOff>
    </xdr:from>
    <xdr:to>
      <xdr:col>0</xdr:col>
      <xdr:colOff>1247775</xdr:colOff>
      <xdr:row>165</xdr:row>
      <xdr:rowOff>581025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79062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166</xdr:row>
      <xdr:rowOff>9525</xdr:rowOff>
    </xdr:from>
    <xdr:to>
      <xdr:col>0</xdr:col>
      <xdr:colOff>1247775</xdr:colOff>
      <xdr:row>166</xdr:row>
      <xdr:rowOff>581025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84967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170</xdr:row>
      <xdr:rowOff>9525</xdr:rowOff>
    </xdr:from>
    <xdr:to>
      <xdr:col>0</xdr:col>
      <xdr:colOff>1247775</xdr:colOff>
      <xdr:row>170</xdr:row>
      <xdr:rowOff>581025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05541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176</xdr:row>
      <xdr:rowOff>9525</xdr:rowOff>
    </xdr:from>
    <xdr:to>
      <xdr:col>0</xdr:col>
      <xdr:colOff>1247775</xdr:colOff>
      <xdr:row>176</xdr:row>
      <xdr:rowOff>581025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4097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178</xdr:row>
      <xdr:rowOff>9525</xdr:rowOff>
    </xdr:from>
    <xdr:to>
      <xdr:col>0</xdr:col>
      <xdr:colOff>1247775</xdr:colOff>
      <xdr:row>178</xdr:row>
      <xdr:rowOff>581025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48880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183</xdr:row>
      <xdr:rowOff>9525</xdr:rowOff>
    </xdr:from>
    <xdr:to>
      <xdr:col>0</xdr:col>
      <xdr:colOff>1247775</xdr:colOff>
      <xdr:row>183</xdr:row>
      <xdr:rowOff>581025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75169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185</xdr:row>
      <xdr:rowOff>9525</xdr:rowOff>
    </xdr:from>
    <xdr:to>
      <xdr:col>0</xdr:col>
      <xdr:colOff>1247775</xdr:colOff>
      <xdr:row>185</xdr:row>
      <xdr:rowOff>581025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8307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186</xdr:row>
      <xdr:rowOff>9525</xdr:rowOff>
    </xdr:from>
    <xdr:to>
      <xdr:col>0</xdr:col>
      <xdr:colOff>1247775</xdr:colOff>
      <xdr:row>186</xdr:row>
      <xdr:rowOff>581025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8898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187</xdr:row>
      <xdr:rowOff>9525</xdr:rowOff>
    </xdr:from>
    <xdr:to>
      <xdr:col>0</xdr:col>
      <xdr:colOff>1247775</xdr:colOff>
      <xdr:row>187</xdr:row>
      <xdr:rowOff>581025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9488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188</xdr:row>
      <xdr:rowOff>9525</xdr:rowOff>
    </xdr:from>
    <xdr:to>
      <xdr:col>0</xdr:col>
      <xdr:colOff>1247775</xdr:colOff>
      <xdr:row>188</xdr:row>
      <xdr:rowOff>581025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00791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189</xdr:row>
      <xdr:rowOff>9525</xdr:rowOff>
    </xdr:from>
    <xdr:to>
      <xdr:col>0</xdr:col>
      <xdr:colOff>1247775</xdr:colOff>
      <xdr:row>189</xdr:row>
      <xdr:rowOff>581025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06697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190</xdr:row>
      <xdr:rowOff>9525</xdr:rowOff>
    </xdr:from>
    <xdr:to>
      <xdr:col>0</xdr:col>
      <xdr:colOff>1247775</xdr:colOff>
      <xdr:row>190</xdr:row>
      <xdr:rowOff>581025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12602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192</xdr:row>
      <xdr:rowOff>9525</xdr:rowOff>
    </xdr:from>
    <xdr:to>
      <xdr:col>0</xdr:col>
      <xdr:colOff>1247775</xdr:colOff>
      <xdr:row>192</xdr:row>
      <xdr:rowOff>581025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21270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194</xdr:row>
      <xdr:rowOff>9525</xdr:rowOff>
    </xdr:from>
    <xdr:to>
      <xdr:col>0</xdr:col>
      <xdr:colOff>1247775</xdr:colOff>
      <xdr:row>194</xdr:row>
      <xdr:rowOff>581025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33081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205</xdr:row>
      <xdr:rowOff>9525</xdr:rowOff>
    </xdr:from>
    <xdr:to>
      <xdr:col>0</xdr:col>
      <xdr:colOff>1247775</xdr:colOff>
      <xdr:row>205</xdr:row>
      <xdr:rowOff>581025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7565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207</xdr:row>
      <xdr:rowOff>9525</xdr:rowOff>
    </xdr:from>
    <xdr:to>
      <xdr:col>0</xdr:col>
      <xdr:colOff>1247775</xdr:colOff>
      <xdr:row>207</xdr:row>
      <xdr:rowOff>581025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81563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214</xdr:row>
      <xdr:rowOff>9525</xdr:rowOff>
    </xdr:from>
    <xdr:to>
      <xdr:col>0</xdr:col>
      <xdr:colOff>1247775</xdr:colOff>
      <xdr:row>214</xdr:row>
      <xdr:rowOff>581025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9013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219</xdr:row>
      <xdr:rowOff>9525</xdr:rowOff>
    </xdr:from>
    <xdr:to>
      <xdr:col>0</xdr:col>
      <xdr:colOff>1247775</xdr:colOff>
      <xdr:row>219</xdr:row>
      <xdr:rowOff>581025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1642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227</xdr:row>
      <xdr:rowOff>9525</xdr:rowOff>
    </xdr:from>
    <xdr:to>
      <xdr:col>0</xdr:col>
      <xdr:colOff>1247775</xdr:colOff>
      <xdr:row>227</xdr:row>
      <xdr:rowOff>581025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6576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233</xdr:row>
      <xdr:rowOff>9525</xdr:rowOff>
    </xdr:from>
    <xdr:to>
      <xdr:col>0</xdr:col>
      <xdr:colOff>1247775</xdr:colOff>
      <xdr:row>233</xdr:row>
      <xdr:rowOff>581025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71670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237</xdr:row>
      <xdr:rowOff>9525</xdr:rowOff>
    </xdr:from>
    <xdr:to>
      <xdr:col>0</xdr:col>
      <xdr:colOff>1247775</xdr:colOff>
      <xdr:row>237</xdr:row>
      <xdr:rowOff>581025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82909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9525</xdr:rowOff>
    </xdr:from>
    <xdr:to>
      <xdr:col>0</xdr:col>
      <xdr:colOff>1247775</xdr:colOff>
      <xdr:row>38</xdr:row>
      <xdr:rowOff>581025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3355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69</xdr:row>
      <xdr:rowOff>9525</xdr:rowOff>
    </xdr:from>
    <xdr:to>
      <xdr:col>0</xdr:col>
      <xdr:colOff>1247775</xdr:colOff>
      <xdr:row>69</xdr:row>
      <xdr:rowOff>581025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4890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88</xdr:row>
      <xdr:rowOff>9525</xdr:rowOff>
    </xdr:from>
    <xdr:to>
      <xdr:col>0</xdr:col>
      <xdr:colOff>1247775</xdr:colOff>
      <xdr:row>88</xdr:row>
      <xdr:rowOff>581025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6110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89</xdr:row>
      <xdr:rowOff>9525</xdr:rowOff>
    </xdr:from>
    <xdr:to>
      <xdr:col>0</xdr:col>
      <xdr:colOff>1247775</xdr:colOff>
      <xdr:row>89</xdr:row>
      <xdr:rowOff>581025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67010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135</xdr:row>
      <xdr:rowOff>9525</xdr:rowOff>
    </xdr:from>
    <xdr:to>
      <xdr:col>0</xdr:col>
      <xdr:colOff>1247775</xdr:colOff>
      <xdr:row>135</xdr:row>
      <xdr:rowOff>581025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3542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151</xdr:row>
      <xdr:rowOff>9525</xdr:rowOff>
    </xdr:from>
    <xdr:to>
      <xdr:col>0</xdr:col>
      <xdr:colOff>1247775</xdr:colOff>
      <xdr:row>151</xdr:row>
      <xdr:rowOff>581025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2991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202</xdr:row>
      <xdr:rowOff>9525</xdr:rowOff>
    </xdr:from>
    <xdr:to>
      <xdr:col>0</xdr:col>
      <xdr:colOff>1247775</xdr:colOff>
      <xdr:row>202</xdr:row>
      <xdr:rowOff>581025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0918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203</xdr:row>
      <xdr:rowOff>9525</xdr:rowOff>
    </xdr:from>
    <xdr:to>
      <xdr:col>0</xdr:col>
      <xdr:colOff>1247775</xdr:colOff>
      <xdr:row>203</xdr:row>
      <xdr:rowOff>581025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15091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204</xdr:row>
      <xdr:rowOff>9525</xdr:rowOff>
    </xdr:from>
    <xdr:to>
      <xdr:col>0</xdr:col>
      <xdr:colOff>1247775</xdr:colOff>
      <xdr:row>204</xdr:row>
      <xdr:rowOff>581025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20997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206</xdr:row>
      <xdr:rowOff>9525</xdr:rowOff>
    </xdr:from>
    <xdr:to>
      <xdr:col>0</xdr:col>
      <xdr:colOff>1247775</xdr:colOff>
      <xdr:row>206</xdr:row>
      <xdr:rowOff>581025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3280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208</xdr:row>
      <xdr:rowOff>9525</xdr:rowOff>
    </xdr:from>
    <xdr:to>
      <xdr:col>0</xdr:col>
      <xdr:colOff>1247775</xdr:colOff>
      <xdr:row>208</xdr:row>
      <xdr:rowOff>581025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44619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209</xdr:row>
      <xdr:rowOff>9525</xdr:rowOff>
    </xdr:from>
    <xdr:to>
      <xdr:col>0</xdr:col>
      <xdr:colOff>1247775</xdr:colOff>
      <xdr:row>209</xdr:row>
      <xdr:rowOff>581025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5052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210</xdr:row>
      <xdr:rowOff>9525</xdr:rowOff>
    </xdr:from>
    <xdr:to>
      <xdr:col>0</xdr:col>
      <xdr:colOff>1247775</xdr:colOff>
      <xdr:row>210</xdr:row>
      <xdr:rowOff>581025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56430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211</xdr:row>
      <xdr:rowOff>9525</xdr:rowOff>
    </xdr:from>
    <xdr:to>
      <xdr:col>0</xdr:col>
      <xdr:colOff>1247775</xdr:colOff>
      <xdr:row>211</xdr:row>
      <xdr:rowOff>581025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62335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212</xdr:row>
      <xdr:rowOff>9525</xdr:rowOff>
    </xdr:from>
    <xdr:to>
      <xdr:col>0</xdr:col>
      <xdr:colOff>1247775</xdr:colOff>
      <xdr:row>212</xdr:row>
      <xdr:rowOff>581025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68241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228</xdr:row>
      <xdr:rowOff>9525</xdr:rowOff>
    </xdr:from>
    <xdr:to>
      <xdr:col>0</xdr:col>
      <xdr:colOff>1247775</xdr:colOff>
      <xdr:row>228</xdr:row>
      <xdr:rowOff>581025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7015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229</xdr:row>
      <xdr:rowOff>9525</xdr:rowOff>
    </xdr:from>
    <xdr:to>
      <xdr:col>0</xdr:col>
      <xdr:colOff>1247775</xdr:colOff>
      <xdr:row>229</xdr:row>
      <xdr:rowOff>581025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76064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230</xdr:row>
      <xdr:rowOff>9525</xdr:rowOff>
    </xdr:from>
    <xdr:to>
      <xdr:col>0</xdr:col>
      <xdr:colOff>1247775</xdr:colOff>
      <xdr:row>230</xdr:row>
      <xdr:rowOff>581025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81969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231</xdr:row>
      <xdr:rowOff>9525</xdr:rowOff>
    </xdr:from>
    <xdr:to>
      <xdr:col>0</xdr:col>
      <xdr:colOff>1247775</xdr:colOff>
      <xdr:row>231</xdr:row>
      <xdr:rowOff>581025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8787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234</xdr:row>
      <xdr:rowOff>9525</xdr:rowOff>
    </xdr:from>
    <xdr:to>
      <xdr:col>0</xdr:col>
      <xdr:colOff>1247775</xdr:colOff>
      <xdr:row>234</xdr:row>
      <xdr:rowOff>581025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05591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232</xdr:row>
      <xdr:rowOff>9525</xdr:rowOff>
    </xdr:from>
    <xdr:to>
      <xdr:col>0</xdr:col>
      <xdr:colOff>1247775</xdr:colOff>
      <xdr:row>232</xdr:row>
      <xdr:rowOff>581025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81969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252</xdr:row>
      <xdr:rowOff>9525</xdr:rowOff>
    </xdr:from>
    <xdr:to>
      <xdr:col>0</xdr:col>
      <xdr:colOff>1247775</xdr:colOff>
      <xdr:row>252</xdr:row>
      <xdr:rowOff>581025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90364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253</xdr:row>
      <xdr:rowOff>9525</xdr:rowOff>
    </xdr:from>
    <xdr:to>
      <xdr:col>0</xdr:col>
      <xdr:colOff>1247775</xdr:colOff>
      <xdr:row>253</xdr:row>
      <xdr:rowOff>581025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96269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142</xdr:row>
      <xdr:rowOff>12887</xdr:rowOff>
    </xdr:from>
    <xdr:to>
      <xdr:col>0</xdr:col>
      <xdr:colOff>1247775</xdr:colOff>
      <xdr:row>142</xdr:row>
      <xdr:rowOff>581025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7679737"/>
          <a:ext cx="1238250" cy="56813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241</xdr:row>
      <xdr:rowOff>11906</xdr:rowOff>
    </xdr:from>
    <xdr:to>
      <xdr:col>0</xdr:col>
      <xdr:colOff>1250156</xdr:colOff>
      <xdr:row>241</xdr:row>
      <xdr:rowOff>583406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" y="133469062"/>
          <a:ext cx="1238250" cy="57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6"/>
  <sheetViews>
    <sheetView tabSelected="1" workbookViewId="0">
      <selection activeCell="A8" sqref="A8"/>
    </sheetView>
  </sheetViews>
  <sheetFormatPr defaultRowHeight="15" x14ac:dyDescent="0.25"/>
  <cols>
    <col min="1" max="1" width="18.85546875" customWidth="1"/>
    <col min="2" max="2" width="9.85546875" customWidth="1"/>
    <col min="3" max="3" width="21.28515625" customWidth="1"/>
    <col min="4" max="5" width="16.85546875" customWidth="1"/>
    <col min="6" max="6" width="21.7109375" style="61" hidden="1" customWidth="1"/>
    <col min="7" max="7" width="16.85546875" style="61" customWidth="1"/>
    <col min="8" max="8" width="16.85546875" style="49" customWidth="1"/>
    <col min="9" max="9" width="16.85546875" style="50" hidden="1" customWidth="1"/>
    <col min="10" max="10" width="16.85546875" style="50" customWidth="1"/>
    <col min="11" max="11" width="16.85546875" style="50" hidden="1" customWidth="1"/>
    <col min="12" max="12" width="16.85546875" style="50" customWidth="1"/>
    <col min="13" max="13" width="6.42578125" style="51" hidden="1" customWidth="1"/>
    <col min="14" max="14" width="6.42578125" style="51" customWidth="1"/>
    <col min="15" max="15" width="16.7109375" style="51" customWidth="1"/>
    <col min="16" max="16" width="9.42578125" hidden="1" customWidth="1"/>
    <col min="19" max="19" width="11.140625" customWidth="1"/>
  </cols>
  <sheetData>
    <row r="1" spans="1:22" ht="25.5" customHeight="1" x14ac:dyDescent="0.25">
      <c r="A1" s="1" t="s">
        <v>0</v>
      </c>
      <c r="B1" s="1"/>
      <c r="C1" s="2"/>
      <c r="D1" s="116" t="s">
        <v>1</v>
      </c>
      <c r="E1" s="116"/>
      <c r="F1" s="116"/>
      <c r="G1" s="116"/>
      <c r="H1" s="116"/>
      <c r="I1" s="70"/>
      <c r="J1" s="123" t="s">
        <v>453</v>
      </c>
      <c r="K1" s="123"/>
      <c r="L1" s="123"/>
      <c r="M1" s="123"/>
      <c r="N1" s="123"/>
      <c r="O1" s="123"/>
      <c r="T1" s="105"/>
      <c r="U1" s="105"/>
      <c r="V1" s="105"/>
    </row>
    <row r="2" spans="1:22" ht="25.5" customHeight="1" x14ac:dyDescent="0.25">
      <c r="A2" s="1"/>
      <c r="B2" s="1"/>
      <c r="C2" s="3"/>
      <c r="D2" s="117"/>
      <c r="E2" s="117"/>
      <c r="F2" s="117"/>
      <c r="G2" s="117"/>
      <c r="H2" s="117"/>
      <c r="I2" s="71"/>
      <c r="J2" s="123"/>
      <c r="K2" s="123"/>
      <c r="L2" s="123"/>
      <c r="M2" s="123"/>
      <c r="N2" s="123"/>
      <c r="O2" s="123"/>
    </row>
    <row r="3" spans="1:22" ht="51" customHeight="1" x14ac:dyDescent="0.25">
      <c r="A3" s="1"/>
      <c r="B3" s="1"/>
      <c r="C3" s="4"/>
      <c r="D3" s="118"/>
      <c r="E3" s="118"/>
      <c r="F3" s="118"/>
      <c r="G3" s="118"/>
      <c r="H3" s="118"/>
      <c r="I3" s="72"/>
      <c r="J3" s="124"/>
      <c r="K3" s="124"/>
      <c r="L3" s="124"/>
      <c r="M3" s="124"/>
      <c r="N3" s="124"/>
      <c r="O3" s="124"/>
    </row>
    <row r="4" spans="1:22" ht="18" customHeight="1" x14ac:dyDescent="0.25">
      <c r="A4" s="112" t="s">
        <v>4</v>
      </c>
      <c r="B4" s="112"/>
      <c r="C4" s="113"/>
      <c r="D4" s="114" t="s">
        <v>273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22" ht="18" customHeight="1" x14ac:dyDescent="0.25">
      <c r="A5" s="106" t="s">
        <v>5</v>
      </c>
      <c r="B5" s="106"/>
      <c r="C5" s="107"/>
      <c r="D5" s="108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</row>
    <row r="6" spans="1:22" ht="14.25" customHeight="1" thickBot="1" x14ac:dyDescent="0.3">
      <c r="A6" s="110" t="s">
        <v>6</v>
      </c>
      <c r="B6" s="110"/>
      <c r="C6" s="111"/>
      <c r="D6" s="108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</row>
    <row r="7" spans="1:22" ht="6" hidden="1" customHeight="1" thickBot="1" x14ac:dyDescent="0.3">
      <c r="A7" s="19"/>
      <c r="B7" s="19"/>
      <c r="C7" s="19"/>
      <c r="D7" s="20"/>
      <c r="E7" s="20"/>
      <c r="F7" s="20"/>
      <c r="G7" s="20"/>
      <c r="H7" s="30"/>
      <c r="I7" s="31"/>
      <c r="J7" s="31"/>
      <c r="K7" s="31"/>
      <c r="L7" s="31"/>
      <c r="M7" s="32"/>
      <c r="N7" s="120"/>
      <c r="O7" s="33"/>
    </row>
    <row r="8" spans="1:22" ht="29.25" customHeight="1" thickTop="1" x14ac:dyDescent="0.25">
      <c r="A8" s="5"/>
      <c r="B8" s="5"/>
      <c r="C8" s="62" t="s">
        <v>430</v>
      </c>
      <c r="D8" s="5"/>
      <c r="E8" s="5"/>
      <c r="F8" s="59"/>
      <c r="G8" s="64"/>
      <c r="H8" s="34"/>
      <c r="I8" s="35"/>
      <c r="J8" s="36"/>
      <c r="K8" s="36"/>
      <c r="L8" s="37" t="s">
        <v>421</v>
      </c>
      <c r="M8" s="38"/>
      <c r="N8" s="38"/>
      <c r="O8" s="73">
        <f>SUM(P14:P610)</f>
        <v>0</v>
      </c>
    </row>
    <row r="9" spans="1:22" ht="18" customHeight="1" thickBot="1" x14ac:dyDescent="0.3">
      <c r="A9" s="102"/>
      <c r="B9" s="103"/>
      <c r="C9" s="103"/>
      <c r="D9" s="103"/>
      <c r="E9" s="103"/>
      <c r="F9" s="103"/>
      <c r="G9" s="104"/>
      <c r="H9" s="63">
        <f>SUM(I14:I534)</f>
        <v>0</v>
      </c>
      <c r="I9" s="40"/>
      <c r="J9" s="39">
        <f>SUM(K14:K534)</f>
        <v>0</v>
      </c>
      <c r="K9" s="40"/>
      <c r="L9" s="41">
        <f>SUM(M14:M534)</f>
        <v>0</v>
      </c>
      <c r="M9" s="42"/>
      <c r="N9" s="121" t="s">
        <v>452</v>
      </c>
      <c r="O9" s="74"/>
      <c r="P9" s="29"/>
      <c r="Q9" s="18"/>
      <c r="R9" s="18"/>
      <c r="S9" s="18"/>
    </row>
    <row r="10" spans="1:22" ht="18" customHeight="1" thickTop="1" x14ac:dyDescent="0.25">
      <c r="A10" s="93" t="s">
        <v>422</v>
      </c>
      <c r="B10" s="96" t="s">
        <v>447</v>
      </c>
      <c r="C10" s="90" t="s">
        <v>2</v>
      </c>
      <c r="D10" s="90" t="s">
        <v>429</v>
      </c>
      <c r="E10" s="81" t="s">
        <v>3</v>
      </c>
      <c r="F10" s="67" t="s">
        <v>423</v>
      </c>
      <c r="G10" s="99" t="s">
        <v>423</v>
      </c>
      <c r="H10" s="84" t="s">
        <v>451</v>
      </c>
      <c r="I10" s="85"/>
      <c r="J10" s="85"/>
      <c r="K10" s="85"/>
      <c r="L10" s="86"/>
      <c r="M10" s="53"/>
      <c r="N10" s="121"/>
      <c r="O10" s="87" t="s">
        <v>446</v>
      </c>
      <c r="P10" s="29"/>
      <c r="Q10" s="18"/>
      <c r="R10" s="18"/>
      <c r="S10" s="18"/>
    </row>
    <row r="11" spans="1:22" ht="18.75" customHeight="1" x14ac:dyDescent="0.25">
      <c r="A11" s="94"/>
      <c r="B11" s="97"/>
      <c r="C11" s="91"/>
      <c r="D11" s="91"/>
      <c r="E11" s="82"/>
      <c r="F11" s="68"/>
      <c r="G11" s="100"/>
      <c r="H11" s="54" t="s">
        <v>450</v>
      </c>
      <c r="I11" s="55"/>
      <c r="J11" s="56" t="s">
        <v>449</v>
      </c>
      <c r="K11" s="55"/>
      <c r="L11" s="56" t="s">
        <v>448</v>
      </c>
      <c r="M11" s="57"/>
      <c r="N11" s="121"/>
      <c r="O11" s="88"/>
      <c r="P11" s="29"/>
      <c r="Q11" s="18"/>
      <c r="R11" s="18"/>
      <c r="S11" s="18"/>
    </row>
    <row r="12" spans="1:22" ht="17.25" customHeight="1" x14ac:dyDescent="0.25">
      <c r="A12" s="94"/>
      <c r="B12" s="97"/>
      <c r="C12" s="91"/>
      <c r="D12" s="91"/>
      <c r="E12" s="82"/>
      <c r="F12" s="68"/>
      <c r="G12" s="100"/>
      <c r="H12" s="84" t="s">
        <v>424</v>
      </c>
      <c r="I12" s="85"/>
      <c r="J12" s="85"/>
      <c r="K12" s="85"/>
      <c r="L12" s="86"/>
      <c r="M12" s="53"/>
      <c r="N12" s="121"/>
      <c r="O12" s="88"/>
      <c r="P12" s="29"/>
      <c r="Q12" s="18"/>
      <c r="R12" s="18"/>
      <c r="S12" s="18"/>
    </row>
    <row r="13" spans="1:22" ht="18" customHeight="1" x14ac:dyDescent="0.25">
      <c r="A13" s="95"/>
      <c r="B13" s="98"/>
      <c r="C13" s="92"/>
      <c r="D13" s="92"/>
      <c r="E13" s="83"/>
      <c r="F13" s="69"/>
      <c r="G13" s="101"/>
      <c r="H13" s="58" t="s">
        <v>425</v>
      </c>
      <c r="I13" s="56"/>
      <c r="J13" s="56" t="s">
        <v>426</v>
      </c>
      <c r="K13" s="56"/>
      <c r="L13" s="56" t="s">
        <v>427</v>
      </c>
      <c r="M13" s="57"/>
      <c r="N13" s="122"/>
      <c r="O13" s="89"/>
      <c r="P13" s="29"/>
      <c r="Q13" s="18"/>
      <c r="R13" s="18"/>
      <c r="S13" s="18"/>
    </row>
    <row r="14" spans="1:22" ht="20.25" customHeight="1" x14ac:dyDescent="0.25">
      <c r="A14" s="65"/>
      <c r="B14" s="65"/>
      <c r="C14" s="65"/>
      <c r="D14" s="65" t="s">
        <v>428</v>
      </c>
      <c r="E14" s="65"/>
      <c r="F14" s="65"/>
      <c r="G14" s="65"/>
      <c r="H14" s="65"/>
      <c r="I14" s="65"/>
      <c r="J14" s="65"/>
      <c r="K14" s="65"/>
      <c r="L14" s="65"/>
      <c r="M14" s="65"/>
      <c r="N14" s="77"/>
      <c r="O14" s="66"/>
    </row>
    <row r="15" spans="1:22" ht="46.5" customHeight="1" x14ac:dyDescent="0.25">
      <c r="A15" s="6"/>
      <c r="B15" s="12" t="s">
        <v>107</v>
      </c>
      <c r="C15" s="8" t="s">
        <v>205</v>
      </c>
      <c r="D15" s="11" t="s">
        <v>106</v>
      </c>
      <c r="E15" s="6" t="s">
        <v>81</v>
      </c>
      <c r="F15" s="60">
        <v>342</v>
      </c>
      <c r="G15" s="60">
        <f>F15-136</f>
        <v>206</v>
      </c>
      <c r="H15" s="43">
        <v>1.92</v>
      </c>
      <c r="I15" s="44">
        <f t="shared" ref="I15:I77" si="0">H15*O15</f>
        <v>0</v>
      </c>
      <c r="J15" s="45">
        <v>1.78</v>
      </c>
      <c r="K15" s="44">
        <f t="shared" ref="K15:K77" si="1">J15*O15</f>
        <v>0</v>
      </c>
      <c r="L15" s="46">
        <v>1.64</v>
      </c>
      <c r="M15" s="47">
        <f t="shared" ref="M15:M85" si="2">L15*O15</f>
        <v>0</v>
      </c>
      <c r="N15" s="47"/>
      <c r="O15" s="47"/>
      <c r="P15" s="51">
        <f>O15*1</f>
        <v>0</v>
      </c>
    </row>
    <row r="16" spans="1:22" ht="46.5" customHeight="1" x14ac:dyDescent="0.25">
      <c r="A16" s="6"/>
      <c r="B16" s="12" t="s">
        <v>108</v>
      </c>
      <c r="C16" s="8">
        <v>10230</v>
      </c>
      <c r="D16" s="11" t="s">
        <v>106</v>
      </c>
      <c r="E16" s="6" t="s">
        <v>81</v>
      </c>
      <c r="F16" s="60">
        <v>342</v>
      </c>
      <c r="G16" s="60">
        <f>F16-136</f>
        <v>206</v>
      </c>
      <c r="H16" s="43">
        <v>1.92</v>
      </c>
      <c r="I16" s="44">
        <f t="shared" si="0"/>
        <v>0</v>
      </c>
      <c r="J16" s="45">
        <v>1.78</v>
      </c>
      <c r="K16" s="44">
        <f t="shared" si="1"/>
        <v>0</v>
      </c>
      <c r="L16" s="46">
        <v>1.64</v>
      </c>
      <c r="M16" s="47">
        <f t="shared" si="2"/>
        <v>0</v>
      </c>
      <c r="N16" s="47"/>
      <c r="O16" s="47"/>
      <c r="P16" s="51">
        <f t="shared" ref="P16:P79" si="3">O16*1</f>
        <v>0</v>
      </c>
    </row>
    <row r="17" spans="1:16" ht="46.5" customHeight="1" x14ac:dyDescent="0.25">
      <c r="A17" s="6"/>
      <c r="B17" s="12" t="s">
        <v>109</v>
      </c>
      <c r="C17" s="8" t="s">
        <v>7</v>
      </c>
      <c r="D17" s="11" t="s">
        <v>106</v>
      </c>
      <c r="E17" s="6" t="s">
        <v>81</v>
      </c>
      <c r="F17" s="60">
        <v>342</v>
      </c>
      <c r="G17" s="60">
        <f>F17-136</f>
        <v>206</v>
      </c>
      <c r="H17" s="43">
        <v>1.92</v>
      </c>
      <c r="I17" s="44">
        <f t="shared" si="0"/>
        <v>0</v>
      </c>
      <c r="J17" s="45">
        <v>1.78</v>
      </c>
      <c r="K17" s="44">
        <f t="shared" si="1"/>
        <v>0</v>
      </c>
      <c r="L17" s="46">
        <v>1.64</v>
      </c>
      <c r="M17" s="47">
        <f t="shared" si="2"/>
        <v>0</v>
      </c>
      <c r="N17" s="47"/>
      <c r="O17" s="47"/>
      <c r="P17" s="51">
        <f t="shared" si="3"/>
        <v>0</v>
      </c>
    </row>
    <row r="18" spans="1:16" ht="46.5" customHeight="1" x14ac:dyDescent="0.25">
      <c r="A18" s="6"/>
      <c r="B18" s="12" t="s">
        <v>110</v>
      </c>
      <c r="C18" s="8" t="s">
        <v>206</v>
      </c>
      <c r="D18" s="11" t="s">
        <v>106</v>
      </c>
      <c r="E18" s="6" t="s">
        <v>81</v>
      </c>
      <c r="F18" s="60">
        <v>342</v>
      </c>
      <c r="G18" s="60">
        <f>F18-136</f>
        <v>206</v>
      </c>
      <c r="H18" s="43">
        <v>1.92</v>
      </c>
      <c r="I18" s="44">
        <f t="shared" si="0"/>
        <v>0</v>
      </c>
      <c r="J18" s="45">
        <v>1.78</v>
      </c>
      <c r="K18" s="44">
        <f t="shared" si="1"/>
        <v>0</v>
      </c>
      <c r="L18" s="46">
        <v>1.64</v>
      </c>
      <c r="M18" s="47">
        <f t="shared" si="2"/>
        <v>0</v>
      </c>
      <c r="N18" s="47"/>
      <c r="O18" s="47"/>
      <c r="P18" s="51">
        <f t="shared" si="3"/>
        <v>0</v>
      </c>
    </row>
    <row r="19" spans="1:16" ht="46.5" customHeight="1" x14ac:dyDescent="0.25">
      <c r="A19" s="6"/>
      <c r="B19" s="12" t="s">
        <v>332</v>
      </c>
      <c r="C19" s="8">
        <v>21310</v>
      </c>
      <c r="D19" s="11" t="s">
        <v>106</v>
      </c>
      <c r="E19" s="6" t="s">
        <v>81</v>
      </c>
      <c r="F19" s="60">
        <v>342</v>
      </c>
      <c r="G19" s="60">
        <f>F19-136</f>
        <v>206</v>
      </c>
      <c r="H19" s="43">
        <v>1.92</v>
      </c>
      <c r="I19" s="44">
        <f t="shared" si="0"/>
        <v>0</v>
      </c>
      <c r="J19" s="45">
        <v>1.78</v>
      </c>
      <c r="K19" s="44">
        <f t="shared" si="1"/>
        <v>0</v>
      </c>
      <c r="L19" s="46">
        <v>1.64</v>
      </c>
      <c r="M19" s="47">
        <f t="shared" si="2"/>
        <v>0</v>
      </c>
      <c r="N19" s="47"/>
      <c r="O19" s="47"/>
      <c r="P19" s="51">
        <f t="shared" si="3"/>
        <v>0</v>
      </c>
    </row>
    <row r="20" spans="1:16" ht="46.5" customHeight="1" x14ac:dyDescent="0.25">
      <c r="A20" s="6"/>
      <c r="B20" s="12" t="s">
        <v>111</v>
      </c>
      <c r="C20" s="8" t="s">
        <v>8</v>
      </c>
      <c r="D20" s="11" t="s">
        <v>106</v>
      </c>
      <c r="E20" s="6" t="s">
        <v>81</v>
      </c>
      <c r="F20" s="60">
        <v>342</v>
      </c>
      <c r="G20" s="60">
        <f>F20-136</f>
        <v>206</v>
      </c>
      <c r="H20" s="43">
        <v>1.92</v>
      </c>
      <c r="I20" s="44">
        <f t="shared" si="0"/>
        <v>0</v>
      </c>
      <c r="J20" s="45">
        <v>1.78</v>
      </c>
      <c r="K20" s="44">
        <f t="shared" si="1"/>
        <v>0</v>
      </c>
      <c r="L20" s="46">
        <v>1.64</v>
      </c>
      <c r="M20" s="47">
        <f t="shared" si="2"/>
        <v>0</v>
      </c>
      <c r="N20" s="47"/>
      <c r="O20" s="47"/>
      <c r="P20" s="51">
        <f t="shared" si="3"/>
        <v>0</v>
      </c>
    </row>
    <row r="21" spans="1:16" ht="46.5" customHeight="1" x14ac:dyDescent="0.25">
      <c r="A21" s="6"/>
      <c r="B21" s="12" t="s">
        <v>112</v>
      </c>
      <c r="C21" s="8">
        <v>20500</v>
      </c>
      <c r="D21" s="11" t="s">
        <v>106</v>
      </c>
      <c r="E21" s="6" t="s">
        <v>81</v>
      </c>
      <c r="F21" s="60">
        <v>342</v>
      </c>
      <c r="G21" s="60">
        <f>F21-136</f>
        <v>206</v>
      </c>
      <c r="H21" s="43">
        <v>1.92</v>
      </c>
      <c r="I21" s="44">
        <f t="shared" si="0"/>
        <v>0</v>
      </c>
      <c r="J21" s="45">
        <v>1.78</v>
      </c>
      <c r="K21" s="44">
        <f t="shared" si="1"/>
        <v>0</v>
      </c>
      <c r="L21" s="46">
        <v>1.64</v>
      </c>
      <c r="M21" s="47">
        <f t="shared" si="2"/>
        <v>0</v>
      </c>
      <c r="N21" s="47"/>
      <c r="O21" s="47"/>
      <c r="P21" s="51">
        <f t="shared" si="3"/>
        <v>0</v>
      </c>
    </row>
    <row r="22" spans="1:16" ht="46.5" customHeight="1" x14ac:dyDescent="0.25">
      <c r="A22" s="6"/>
      <c r="B22" s="12" t="s">
        <v>113</v>
      </c>
      <c r="C22" s="8" t="s">
        <v>207</v>
      </c>
      <c r="D22" s="11" t="s">
        <v>106</v>
      </c>
      <c r="E22" s="6" t="s">
        <v>81</v>
      </c>
      <c r="F22" s="60">
        <v>342</v>
      </c>
      <c r="G22" s="60">
        <f>F22-136</f>
        <v>206</v>
      </c>
      <c r="H22" s="43">
        <v>1.92</v>
      </c>
      <c r="I22" s="44">
        <f t="shared" si="0"/>
        <v>0</v>
      </c>
      <c r="J22" s="45">
        <v>1.78</v>
      </c>
      <c r="K22" s="44">
        <f t="shared" si="1"/>
        <v>0</v>
      </c>
      <c r="L22" s="46">
        <v>1.64</v>
      </c>
      <c r="M22" s="47">
        <f t="shared" si="2"/>
        <v>0</v>
      </c>
      <c r="N22" s="47"/>
      <c r="O22" s="47"/>
      <c r="P22" s="51">
        <f t="shared" si="3"/>
        <v>0</v>
      </c>
    </row>
    <row r="23" spans="1:16" ht="46.5" customHeight="1" x14ac:dyDescent="0.25">
      <c r="A23" s="6"/>
      <c r="B23" s="12" t="s">
        <v>114</v>
      </c>
      <c r="C23" s="8" t="s">
        <v>9</v>
      </c>
      <c r="D23" s="11" t="s">
        <v>106</v>
      </c>
      <c r="E23" s="6" t="s">
        <v>81</v>
      </c>
      <c r="F23" s="60">
        <v>247</v>
      </c>
      <c r="G23" s="60">
        <f>F23-98</f>
        <v>149</v>
      </c>
      <c r="H23" s="43">
        <v>1.39</v>
      </c>
      <c r="I23" s="44">
        <f t="shared" si="0"/>
        <v>0</v>
      </c>
      <c r="J23" s="45">
        <v>1.29</v>
      </c>
      <c r="K23" s="44">
        <f t="shared" si="1"/>
        <v>0</v>
      </c>
      <c r="L23" s="46">
        <v>1.19</v>
      </c>
      <c r="M23" s="47">
        <f t="shared" si="2"/>
        <v>0</v>
      </c>
      <c r="N23" s="47"/>
      <c r="O23" s="47"/>
      <c r="P23" s="51">
        <f t="shared" si="3"/>
        <v>0</v>
      </c>
    </row>
    <row r="24" spans="1:16" ht="46.5" customHeight="1" x14ac:dyDescent="0.25">
      <c r="A24" s="6"/>
      <c r="B24" s="12" t="s">
        <v>115</v>
      </c>
      <c r="C24" s="8">
        <v>23980</v>
      </c>
      <c r="D24" s="11" t="s">
        <v>106</v>
      </c>
      <c r="E24" s="6" t="s">
        <v>81</v>
      </c>
      <c r="F24" s="60">
        <v>247</v>
      </c>
      <c r="G24" s="60">
        <f>F24-98</f>
        <v>149</v>
      </c>
      <c r="H24" s="43">
        <v>1.39</v>
      </c>
      <c r="I24" s="44">
        <f t="shared" si="0"/>
        <v>0</v>
      </c>
      <c r="J24" s="45">
        <v>1.29</v>
      </c>
      <c r="K24" s="44">
        <f t="shared" si="1"/>
        <v>0</v>
      </c>
      <c r="L24" s="46">
        <v>1.19</v>
      </c>
      <c r="M24" s="47">
        <f t="shared" si="2"/>
        <v>0</v>
      </c>
      <c r="N24" s="47"/>
      <c r="O24" s="47"/>
      <c r="P24" s="51">
        <f t="shared" si="3"/>
        <v>0</v>
      </c>
    </row>
    <row r="25" spans="1:16" ht="46.5" customHeight="1" x14ac:dyDescent="0.25">
      <c r="A25" s="6"/>
      <c r="B25" s="12" t="s">
        <v>116</v>
      </c>
      <c r="C25" s="8">
        <v>30090</v>
      </c>
      <c r="D25" s="11" t="s">
        <v>106</v>
      </c>
      <c r="E25" s="6" t="s">
        <v>81</v>
      </c>
      <c r="F25" s="60">
        <v>342</v>
      </c>
      <c r="G25" s="60">
        <f>F25-136</f>
        <v>206</v>
      </c>
      <c r="H25" s="43">
        <v>1.92</v>
      </c>
      <c r="I25" s="44">
        <f t="shared" si="0"/>
        <v>0</v>
      </c>
      <c r="J25" s="45">
        <v>1.78</v>
      </c>
      <c r="K25" s="44">
        <f t="shared" si="1"/>
        <v>0</v>
      </c>
      <c r="L25" s="46">
        <v>1.64</v>
      </c>
      <c r="M25" s="47">
        <f t="shared" si="2"/>
        <v>0</v>
      </c>
      <c r="N25" s="47"/>
      <c r="O25" s="47"/>
      <c r="P25" s="51">
        <f t="shared" si="3"/>
        <v>0</v>
      </c>
    </row>
    <row r="26" spans="1:16" ht="46.5" customHeight="1" x14ac:dyDescent="0.25">
      <c r="A26" s="6"/>
      <c r="B26" s="12" t="s">
        <v>352</v>
      </c>
      <c r="C26" s="8">
        <v>33400</v>
      </c>
      <c r="D26" s="11" t="s">
        <v>106</v>
      </c>
      <c r="E26" s="6" t="s">
        <v>81</v>
      </c>
      <c r="F26" s="60">
        <v>342</v>
      </c>
      <c r="G26" s="60">
        <f>F26-136</f>
        <v>206</v>
      </c>
      <c r="H26" s="43">
        <v>1.92</v>
      </c>
      <c r="I26" s="44">
        <f t="shared" si="0"/>
        <v>0</v>
      </c>
      <c r="J26" s="45">
        <v>1.78</v>
      </c>
      <c r="K26" s="44">
        <f t="shared" si="1"/>
        <v>0</v>
      </c>
      <c r="L26" s="46">
        <v>1.64</v>
      </c>
      <c r="M26" s="47">
        <f t="shared" si="2"/>
        <v>0</v>
      </c>
      <c r="N26" s="47"/>
      <c r="O26" s="47"/>
      <c r="P26" s="51">
        <f t="shared" si="3"/>
        <v>0</v>
      </c>
    </row>
    <row r="27" spans="1:16" ht="46.5" customHeight="1" x14ac:dyDescent="0.25">
      <c r="A27" s="6"/>
      <c r="B27" s="12" t="s">
        <v>117</v>
      </c>
      <c r="C27" s="8" t="s">
        <v>208</v>
      </c>
      <c r="D27" s="11" t="s">
        <v>106</v>
      </c>
      <c r="E27" s="6" t="s">
        <v>81</v>
      </c>
      <c r="F27" s="60">
        <v>342</v>
      </c>
      <c r="G27" s="60">
        <f>F27-136</f>
        <v>206</v>
      </c>
      <c r="H27" s="43">
        <v>1.92</v>
      </c>
      <c r="I27" s="44">
        <f t="shared" si="0"/>
        <v>0</v>
      </c>
      <c r="J27" s="45">
        <v>1.78</v>
      </c>
      <c r="K27" s="44">
        <f t="shared" si="1"/>
        <v>0</v>
      </c>
      <c r="L27" s="46">
        <v>1.64</v>
      </c>
      <c r="M27" s="47">
        <f t="shared" si="2"/>
        <v>0</v>
      </c>
      <c r="N27" s="47"/>
      <c r="O27" s="47"/>
      <c r="P27" s="51">
        <f t="shared" si="3"/>
        <v>0</v>
      </c>
    </row>
    <row r="28" spans="1:16" ht="46.5" customHeight="1" x14ac:dyDescent="0.25">
      <c r="A28" s="6"/>
      <c r="B28" s="12" t="s">
        <v>118</v>
      </c>
      <c r="C28" s="8">
        <v>50050</v>
      </c>
      <c r="D28" s="11" t="s">
        <v>106</v>
      </c>
      <c r="E28" s="6" t="s">
        <v>81</v>
      </c>
      <c r="F28" s="60">
        <v>342</v>
      </c>
      <c r="G28" s="60">
        <f>F28-136</f>
        <v>206</v>
      </c>
      <c r="H28" s="43">
        <v>1.92</v>
      </c>
      <c r="I28" s="44">
        <f t="shared" si="0"/>
        <v>0</v>
      </c>
      <c r="J28" s="45">
        <v>1.78</v>
      </c>
      <c r="K28" s="44">
        <f t="shared" si="1"/>
        <v>0</v>
      </c>
      <c r="L28" s="46">
        <v>1.64</v>
      </c>
      <c r="M28" s="47">
        <f t="shared" si="2"/>
        <v>0</v>
      </c>
      <c r="N28" s="47"/>
      <c r="O28" s="47"/>
      <c r="P28" s="51">
        <f t="shared" si="3"/>
        <v>0</v>
      </c>
    </row>
    <row r="29" spans="1:16" ht="46.5" customHeight="1" x14ac:dyDescent="0.25">
      <c r="A29" s="6"/>
      <c r="B29" s="12" t="s">
        <v>119</v>
      </c>
      <c r="C29" s="8" t="s">
        <v>10</v>
      </c>
      <c r="D29" s="11" t="s">
        <v>106</v>
      </c>
      <c r="E29" s="6" t="s">
        <v>81</v>
      </c>
      <c r="F29" s="60">
        <v>247</v>
      </c>
      <c r="G29" s="60">
        <f>F29-98</f>
        <v>149</v>
      </c>
      <c r="H29" s="43">
        <v>1.39</v>
      </c>
      <c r="I29" s="44">
        <f t="shared" si="0"/>
        <v>0</v>
      </c>
      <c r="J29" s="45">
        <v>1.29</v>
      </c>
      <c r="K29" s="44">
        <f t="shared" si="1"/>
        <v>0</v>
      </c>
      <c r="L29" s="46">
        <v>1.19</v>
      </c>
      <c r="M29" s="47">
        <f t="shared" si="2"/>
        <v>0</v>
      </c>
      <c r="N29" s="47"/>
      <c r="O29" s="47"/>
      <c r="P29" s="51">
        <f t="shared" si="3"/>
        <v>0</v>
      </c>
    </row>
    <row r="30" spans="1:16" ht="46.5" customHeight="1" x14ac:dyDescent="0.25">
      <c r="A30" s="6"/>
      <c r="B30" s="12" t="s">
        <v>120</v>
      </c>
      <c r="C30" s="8" t="s">
        <v>209</v>
      </c>
      <c r="D30" s="11" t="s">
        <v>106</v>
      </c>
      <c r="E30" s="6" t="s">
        <v>81</v>
      </c>
      <c r="F30" s="60">
        <v>342</v>
      </c>
      <c r="G30" s="60">
        <f>F30-136</f>
        <v>206</v>
      </c>
      <c r="H30" s="43">
        <v>1.92</v>
      </c>
      <c r="I30" s="44">
        <f t="shared" si="0"/>
        <v>0</v>
      </c>
      <c r="J30" s="45">
        <v>1.78</v>
      </c>
      <c r="K30" s="44">
        <f t="shared" si="1"/>
        <v>0</v>
      </c>
      <c r="L30" s="46">
        <v>1.64</v>
      </c>
      <c r="M30" s="47">
        <f>L30*O30</f>
        <v>0</v>
      </c>
      <c r="N30" s="47"/>
      <c r="O30" s="47"/>
      <c r="P30" s="51">
        <f t="shared" si="3"/>
        <v>0</v>
      </c>
    </row>
    <row r="31" spans="1:16" ht="46.5" customHeight="1" x14ac:dyDescent="0.25">
      <c r="A31" s="6"/>
      <c r="B31" s="12" t="s">
        <v>121</v>
      </c>
      <c r="C31" s="8">
        <v>60020</v>
      </c>
      <c r="D31" s="11" t="s">
        <v>106</v>
      </c>
      <c r="E31" s="6" t="s">
        <v>81</v>
      </c>
      <c r="F31" s="60">
        <v>342</v>
      </c>
      <c r="G31" s="60">
        <f>F31-136</f>
        <v>206</v>
      </c>
      <c r="H31" s="43">
        <v>1.92</v>
      </c>
      <c r="I31" s="44">
        <f t="shared" si="0"/>
        <v>0</v>
      </c>
      <c r="J31" s="45">
        <v>1.78</v>
      </c>
      <c r="K31" s="44">
        <f t="shared" si="1"/>
        <v>0</v>
      </c>
      <c r="L31" s="46">
        <v>1.64</v>
      </c>
      <c r="M31" s="47">
        <f t="shared" si="2"/>
        <v>0</v>
      </c>
      <c r="N31" s="47"/>
      <c r="O31" s="47"/>
      <c r="P31" s="51">
        <f t="shared" si="3"/>
        <v>0</v>
      </c>
    </row>
    <row r="32" spans="1:16" ht="46.5" customHeight="1" x14ac:dyDescent="0.25">
      <c r="A32" s="6"/>
      <c r="B32" s="12" t="s">
        <v>365</v>
      </c>
      <c r="C32" s="8" t="s">
        <v>364</v>
      </c>
      <c r="D32" s="11" t="s">
        <v>106</v>
      </c>
      <c r="E32" s="6" t="s">
        <v>81</v>
      </c>
      <c r="F32" s="60">
        <v>342</v>
      </c>
      <c r="G32" s="60">
        <f>F32-136</f>
        <v>206</v>
      </c>
      <c r="H32" s="43">
        <v>1.92</v>
      </c>
      <c r="I32" s="44">
        <f t="shared" si="0"/>
        <v>0</v>
      </c>
      <c r="J32" s="45">
        <v>1.78</v>
      </c>
      <c r="K32" s="44">
        <f t="shared" si="1"/>
        <v>0</v>
      </c>
      <c r="L32" s="46">
        <v>1.64</v>
      </c>
      <c r="M32" s="47">
        <f t="shared" si="2"/>
        <v>0</v>
      </c>
      <c r="N32" s="47"/>
      <c r="O32" s="47"/>
      <c r="P32" s="51">
        <f t="shared" si="3"/>
        <v>0</v>
      </c>
    </row>
    <row r="33" spans="1:16" ht="46.5" customHeight="1" x14ac:dyDescent="0.25">
      <c r="A33" s="6"/>
      <c r="B33" s="12" t="s">
        <v>122</v>
      </c>
      <c r="C33" s="8" t="s">
        <v>11</v>
      </c>
      <c r="D33" s="11" t="s">
        <v>106</v>
      </c>
      <c r="E33" s="6" t="s">
        <v>81</v>
      </c>
      <c r="F33" s="60">
        <v>247</v>
      </c>
      <c r="G33" s="60">
        <f>F33-98</f>
        <v>149</v>
      </c>
      <c r="H33" s="43">
        <v>1.39</v>
      </c>
      <c r="I33" s="44">
        <f t="shared" si="0"/>
        <v>0</v>
      </c>
      <c r="J33" s="45">
        <v>1.29</v>
      </c>
      <c r="K33" s="44">
        <f t="shared" si="1"/>
        <v>0</v>
      </c>
      <c r="L33" s="46">
        <v>1.19</v>
      </c>
      <c r="M33" s="47">
        <f t="shared" si="2"/>
        <v>0</v>
      </c>
      <c r="N33" s="47"/>
      <c r="O33" s="47"/>
      <c r="P33" s="51">
        <f t="shared" si="3"/>
        <v>0</v>
      </c>
    </row>
    <row r="34" spans="1:16" ht="46.5" customHeight="1" x14ac:dyDescent="0.25">
      <c r="A34" s="6"/>
      <c r="B34" s="12" t="s">
        <v>123</v>
      </c>
      <c r="C34" s="8">
        <v>63030</v>
      </c>
      <c r="D34" s="11" t="s">
        <v>106</v>
      </c>
      <c r="E34" s="6" t="s">
        <v>81</v>
      </c>
      <c r="F34" s="60">
        <v>247</v>
      </c>
      <c r="G34" s="60">
        <f>F34-98</f>
        <v>149</v>
      </c>
      <c r="H34" s="43">
        <v>1.39</v>
      </c>
      <c r="I34" s="44">
        <f t="shared" si="0"/>
        <v>0</v>
      </c>
      <c r="J34" s="45">
        <v>1.29</v>
      </c>
      <c r="K34" s="44">
        <f t="shared" si="1"/>
        <v>0</v>
      </c>
      <c r="L34" s="46">
        <v>1.19</v>
      </c>
      <c r="M34" s="47">
        <f t="shared" si="2"/>
        <v>0</v>
      </c>
      <c r="N34" s="47"/>
      <c r="O34" s="48"/>
      <c r="P34" s="51">
        <f t="shared" si="3"/>
        <v>0</v>
      </c>
    </row>
    <row r="35" spans="1:16" ht="46.5" customHeight="1" x14ac:dyDescent="0.25">
      <c r="A35" s="6"/>
      <c r="B35" s="12" t="s">
        <v>330</v>
      </c>
      <c r="C35" s="8">
        <v>70100</v>
      </c>
      <c r="D35" s="11" t="s">
        <v>106</v>
      </c>
      <c r="E35" s="6" t="s">
        <v>81</v>
      </c>
      <c r="F35" s="60">
        <v>342</v>
      </c>
      <c r="G35" s="60">
        <f>F35-136</f>
        <v>206</v>
      </c>
      <c r="H35" s="43">
        <v>1.92</v>
      </c>
      <c r="I35" s="44">
        <f t="shared" si="0"/>
        <v>0</v>
      </c>
      <c r="J35" s="45">
        <v>1.78</v>
      </c>
      <c r="K35" s="44">
        <f t="shared" si="1"/>
        <v>0</v>
      </c>
      <c r="L35" s="46">
        <v>1.64</v>
      </c>
      <c r="M35" s="47">
        <f t="shared" si="2"/>
        <v>0</v>
      </c>
      <c r="N35" s="47"/>
      <c r="O35" s="47"/>
      <c r="P35" s="51">
        <f t="shared" si="3"/>
        <v>0</v>
      </c>
    </row>
    <row r="36" spans="1:16" ht="46.5" customHeight="1" x14ac:dyDescent="0.25">
      <c r="A36" s="6"/>
      <c r="B36" s="12" t="s">
        <v>124</v>
      </c>
      <c r="C36" s="8">
        <v>70120</v>
      </c>
      <c r="D36" s="11" t="s">
        <v>106</v>
      </c>
      <c r="E36" s="6" t="s">
        <v>81</v>
      </c>
      <c r="F36" s="60">
        <v>342</v>
      </c>
      <c r="G36" s="60">
        <f>F36-136</f>
        <v>206</v>
      </c>
      <c r="H36" s="43">
        <v>1.92</v>
      </c>
      <c r="I36" s="44">
        <f t="shared" si="0"/>
        <v>0</v>
      </c>
      <c r="J36" s="45">
        <v>1.78</v>
      </c>
      <c r="K36" s="44">
        <f t="shared" si="1"/>
        <v>0</v>
      </c>
      <c r="L36" s="46">
        <v>1.64</v>
      </c>
      <c r="M36" s="47">
        <f>L36*O36</f>
        <v>0</v>
      </c>
      <c r="N36" s="47"/>
      <c r="O36" s="47"/>
      <c r="P36" s="51">
        <f t="shared" si="3"/>
        <v>0</v>
      </c>
    </row>
    <row r="37" spans="1:16" ht="46.5" customHeight="1" x14ac:dyDescent="0.25">
      <c r="A37" s="6"/>
      <c r="B37" s="12" t="s">
        <v>125</v>
      </c>
      <c r="C37" s="8" t="s">
        <v>213</v>
      </c>
      <c r="D37" s="11" t="s">
        <v>106</v>
      </c>
      <c r="E37" s="6" t="s">
        <v>81</v>
      </c>
      <c r="F37" s="60">
        <v>342</v>
      </c>
      <c r="G37" s="60">
        <f>F37-136</f>
        <v>206</v>
      </c>
      <c r="H37" s="43">
        <v>1.92</v>
      </c>
      <c r="I37" s="44">
        <f t="shared" si="0"/>
        <v>0</v>
      </c>
      <c r="J37" s="45">
        <v>1.78</v>
      </c>
      <c r="K37" s="44">
        <f t="shared" si="1"/>
        <v>0</v>
      </c>
      <c r="L37" s="46">
        <v>1.64</v>
      </c>
      <c r="M37" s="47">
        <f t="shared" ref="M37:M38" si="4">L37*O37</f>
        <v>0</v>
      </c>
      <c r="N37" s="47"/>
      <c r="O37" s="47"/>
      <c r="P37" s="51">
        <f t="shared" si="3"/>
        <v>0</v>
      </c>
    </row>
    <row r="38" spans="1:16" ht="46.5" customHeight="1" x14ac:dyDescent="0.25">
      <c r="A38" s="6"/>
      <c r="B38" s="12" t="s">
        <v>126</v>
      </c>
      <c r="C38" s="8">
        <v>80020</v>
      </c>
      <c r="D38" s="11" t="s">
        <v>106</v>
      </c>
      <c r="E38" s="6" t="s">
        <v>81</v>
      </c>
      <c r="F38" s="60">
        <v>342</v>
      </c>
      <c r="G38" s="60">
        <f>F38-136</f>
        <v>206</v>
      </c>
      <c r="H38" s="43">
        <v>1.92</v>
      </c>
      <c r="I38" s="44">
        <f t="shared" si="0"/>
        <v>0</v>
      </c>
      <c r="J38" s="45">
        <v>1.78</v>
      </c>
      <c r="K38" s="44">
        <f t="shared" si="1"/>
        <v>0</v>
      </c>
      <c r="L38" s="46">
        <v>1.64</v>
      </c>
      <c r="M38" s="47">
        <f t="shared" si="4"/>
        <v>0</v>
      </c>
      <c r="N38" s="47"/>
      <c r="O38" s="47"/>
      <c r="P38" s="51">
        <f t="shared" si="3"/>
        <v>0</v>
      </c>
    </row>
    <row r="39" spans="1:16" ht="46.5" customHeight="1" x14ac:dyDescent="0.25">
      <c r="A39" s="6"/>
      <c r="B39" s="12" t="s">
        <v>405</v>
      </c>
      <c r="C39" s="8">
        <v>84020</v>
      </c>
      <c r="D39" s="11" t="s">
        <v>106</v>
      </c>
      <c r="E39" s="6" t="s">
        <v>81</v>
      </c>
      <c r="F39" s="60">
        <v>342</v>
      </c>
      <c r="G39" s="60">
        <f>F39-136</f>
        <v>206</v>
      </c>
      <c r="H39" s="43">
        <v>1.92</v>
      </c>
      <c r="I39" s="44">
        <f t="shared" si="0"/>
        <v>0</v>
      </c>
      <c r="J39" s="45">
        <v>1.78</v>
      </c>
      <c r="K39" s="44">
        <f t="shared" si="1"/>
        <v>0</v>
      </c>
      <c r="L39" s="46">
        <v>1.64</v>
      </c>
      <c r="M39" s="47">
        <f t="shared" si="2"/>
        <v>0</v>
      </c>
      <c r="N39" s="47"/>
      <c r="O39" s="47"/>
      <c r="P39" s="51">
        <f t="shared" si="3"/>
        <v>0</v>
      </c>
    </row>
    <row r="40" spans="1:16" ht="46.5" customHeight="1" x14ac:dyDescent="0.25">
      <c r="A40" s="6"/>
      <c r="B40" s="12" t="s">
        <v>331</v>
      </c>
      <c r="C40" s="8">
        <v>90080</v>
      </c>
      <c r="D40" s="11" t="s">
        <v>106</v>
      </c>
      <c r="E40" s="6" t="s">
        <v>81</v>
      </c>
      <c r="F40" s="60">
        <v>342</v>
      </c>
      <c r="G40" s="60">
        <f>F40-136</f>
        <v>206</v>
      </c>
      <c r="H40" s="43">
        <v>1.92</v>
      </c>
      <c r="I40" s="44">
        <f t="shared" si="0"/>
        <v>0</v>
      </c>
      <c r="J40" s="45">
        <v>1.78</v>
      </c>
      <c r="K40" s="44">
        <f t="shared" si="1"/>
        <v>0</v>
      </c>
      <c r="L40" s="46">
        <v>1.64</v>
      </c>
      <c r="M40" s="47">
        <f>L40*O40</f>
        <v>0</v>
      </c>
      <c r="N40" s="47"/>
      <c r="O40" s="47"/>
      <c r="P40" s="51">
        <f t="shared" si="3"/>
        <v>0</v>
      </c>
    </row>
    <row r="41" spans="1:16" ht="46.5" customHeight="1" x14ac:dyDescent="0.25">
      <c r="A41" s="6"/>
      <c r="B41" s="12" t="s">
        <v>127</v>
      </c>
      <c r="C41" s="8" t="s">
        <v>12</v>
      </c>
      <c r="D41" s="11" t="s">
        <v>106</v>
      </c>
      <c r="E41" s="6" t="s">
        <v>81</v>
      </c>
      <c r="F41" s="60">
        <v>247</v>
      </c>
      <c r="G41" s="60">
        <f>F41-98</f>
        <v>149</v>
      </c>
      <c r="H41" s="43">
        <v>1.39</v>
      </c>
      <c r="I41" s="44">
        <f t="shared" si="0"/>
        <v>0</v>
      </c>
      <c r="J41" s="45">
        <v>1.29</v>
      </c>
      <c r="K41" s="44">
        <f t="shared" si="1"/>
        <v>0</v>
      </c>
      <c r="L41" s="46">
        <v>1.19</v>
      </c>
      <c r="M41" s="47">
        <f t="shared" si="2"/>
        <v>0</v>
      </c>
      <c r="N41" s="47"/>
      <c r="O41" s="47"/>
      <c r="P41" s="51">
        <f t="shared" si="3"/>
        <v>0</v>
      </c>
    </row>
    <row r="42" spans="1:16" ht="46.5" customHeight="1" x14ac:dyDescent="0.25">
      <c r="A42" s="6"/>
      <c r="B42" s="12" t="s">
        <v>128</v>
      </c>
      <c r="C42" s="8">
        <v>93200</v>
      </c>
      <c r="D42" s="11" t="s">
        <v>106</v>
      </c>
      <c r="E42" s="6" t="s">
        <v>81</v>
      </c>
      <c r="F42" s="60">
        <v>247</v>
      </c>
      <c r="G42" s="60">
        <f>F42-98</f>
        <v>149</v>
      </c>
      <c r="H42" s="43">
        <v>1.39</v>
      </c>
      <c r="I42" s="44">
        <f t="shared" si="0"/>
        <v>0</v>
      </c>
      <c r="J42" s="45">
        <v>1.29</v>
      </c>
      <c r="K42" s="44">
        <f t="shared" si="1"/>
        <v>0</v>
      </c>
      <c r="L42" s="46">
        <v>1.19</v>
      </c>
      <c r="M42" s="47">
        <f t="shared" si="2"/>
        <v>0</v>
      </c>
      <c r="N42" s="47"/>
      <c r="O42" s="47"/>
      <c r="P42" s="51">
        <f t="shared" si="3"/>
        <v>0</v>
      </c>
    </row>
    <row r="43" spans="1:16" ht="20.25" customHeight="1" x14ac:dyDescent="0.25">
      <c r="A43" s="65"/>
      <c r="B43" s="65"/>
      <c r="C43" s="65"/>
      <c r="D43" s="65" t="s">
        <v>431</v>
      </c>
      <c r="E43" s="65"/>
      <c r="F43" s="65"/>
      <c r="G43" s="65"/>
      <c r="H43" s="65"/>
      <c r="I43" s="65"/>
      <c r="J43" s="65"/>
      <c r="K43" s="65"/>
      <c r="L43" s="65"/>
      <c r="M43" s="65"/>
      <c r="N43" s="77"/>
      <c r="O43" s="66"/>
      <c r="P43" s="51">
        <f t="shared" si="3"/>
        <v>0</v>
      </c>
    </row>
    <row r="44" spans="1:16" ht="46.5" customHeight="1" x14ac:dyDescent="0.25">
      <c r="A44" s="6"/>
      <c r="B44" s="12" t="s">
        <v>129</v>
      </c>
      <c r="C44" s="8" t="s">
        <v>13</v>
      </c>
      <c r="D44" s="11" t="s">
        <v>106</v>
      </c>
      <c r="E44" s="6" t="s">
        <v>81</v>
      </c>
      <c r="F44" s="60">
        <v>342</v>
      </c>
      <c r="G44" s="60">
        <f>F44-136</f>
        <v>206</v>
      </c>
      <c r="H44" s="43">
        <v>1.92</v>
      </c>
      <c r="I44" s="44">
        <f t="shared" si="0"/>
        <v>0</v>
      </c>
      <c r="J44" s="45">
        <v>1.78</v>
      </c>
      <c r="K44" s="44">
        <f t="shared" si="1"/>
        <v>0</v>
      </c>
      <c r="L44" s="46">
        <v>1.64</v>
      </c>
      <c r="M44" s="47">
        <f t="shared" si="2"/>
        <v>0</v>
      </c>
      <c r="N44" s="47"/>
      <c r="O44" s="47"/>
      <c r="P44" s="51">
        <f t="shared" si="3"/>
        <v>0</v>
      </c>
    </row>
    <row r="45" spans="1:16" ht="46.5" customHeight="1" x14ac:dyDescent="0.25">
      <c r="A45" s="6"/>
      <c r="B45" s="12" t="s">
        <v>130</v>
      </c>
      <c r="C45" s="8" t="s">
        <v>83</v>
      </c>
      <c r="D45" s="11" t="s">
        <v>106</v>
      </c>
      <c r="E45" s="6" t="s">
        <v>81</v>
      </c>
      <c r="F45" s="60">
        <v>342</v>
      </c>
      <c r="G45" s="60">
        <f>F45-136</f>
        <v>206</v>
      </c>
      <c r="H45" s="43">
        <v>1.92</v>
      </c>
      <c r="I45" s="44">
        <f t="shared" si="0"/>
        <v>0</v>
      </c>
      <c r="J45" s="45">
        <v>1.78</v>
      </c>
      <c r="K45" s="44">
        <f t="shared" si="1"/>
        <v>0</v>
      </c>
      <c r="L45" s="46">
        <v>1.64</v>
      </c>
      <c r="M45" s="47">
        <f t="shared" si="2"/>
        <v>0</v>
      </c>
      <c r="N45" s="47"/>
      <c r="O45" s="47"/>
      <c r="P45" s="51">
        <f t="shared" si="3"/>
        <v>0</v>
      </c>
    </row>
    <row r="46" spans="1:16" ht="46.5" customHeight="1" x14ac:dyDescent="0.25">
      <c r="A46" s="6"/>
      <c r="B46" s="12" t="s">
        <v>131</v>
      </c>
      <c r="C46" s="8" t="s">
        <v>14</v>
      </c>
      <c r="D46" s="11" t="s">
        <v>106</v>
      </c>
      <c r="E46" s="6" t="s">
        <v>81</v>
      </c>
      <c r="F46" s="60">
        <v>342</v>
      </c>
      <c r="G46" s="60">
        <f>F46-136</f>
        <v>206</v>
      </c>
      <c r="H46" s="43">
        <v>1.92</v>
      </c>
      <c r="I46" s="44">
        <f t="shared" si="0"/>
        <v>0</v>
      </c>
      <c r="J46" s="45">
        <v>1.78</v>
      </c>
      <c r="K46" s="44">
        <f t="shared" si="1"/>
        <v>0</v>
      </c>
      <c r="L46" s="46">
        <v>1.64</v>
      </c>
      <c r="M46" s="47">
        <f t="shared" si="2"/>
        <v>0</v>
      </c>
      <c r="N46" s="47"/>
      <c r="O46" s="47"/>
      <c r="P46" s="51">
        <f t="shared" si="3"/>
        <v>0</v>
      </c>
    </row>
    <row r="47" spans="1:16" ht="46.5" customHeight="1" x14ac:dyDescent="0.25">
      <c r="A47" s="6"/>
      <c r="B47" s="12" t="s">
        <v>346</v>
      </c>
      <c r="C47" s="8" t="s">
        <v>347</v>
      </c>
      <c r="D47" s="11" t="s">
        <v>106</v>
      </c>
      <c r="E47" s="6" t="s">
        <v>81</v>
      </c>
      <c r="F47" s="60">
        <v>342</v>
      </c>
      <c r="G47" s="60">
        <f>F47-136</f>
        <v>206</v>
      </c>
      <c r="H47" s="43">
        <v>1.92</v>
      </c>
      <c r="I47" s="44">
        <f t="shared" si="0"/>
        <v>0</v>
      </c>
      <c r="J47" s="45">
        <v>1.78</v>
      </c>
      <c r="K47" s="44">
        <f t="shared" si="1"/>
        <v>0</v>
      </c>
      <c r="L47" s="46">
        <v>1.64</v>
      </c>
      <c r="M47" s="47">
        <f>L47*O47</f>
        <v>0</v>
      </c>
      <c r="N47" s="47"/>
      <c r="O47" s="47"/>
      <c r="P47" s="51">
        <f t="shared" si="3"/>
        <v>0</v>
      </c>
    </row>
    <row r="48" spans="1:16" ht="20.25" customHeight="1" x14ac:dyDescent="0.25">
      <c r="A48" s="65"/>
      <c r="B48" s="65"/>
      <c r="C48" s="65"/>
      <c r="D48" s="65" t="s">
        <v>432</v>
      </c>
      <c r="E48" s="65"/>
      <c r="F48" s="65"/>
      <c r="G48" s="65"/>
      <c r="H48" s="65"/>
      <c r="I48" s="65"/>
      <c r="J48" s="65"/>
      <c r="K48" s="65"/>
      <c r="L48" s="65"/>
      <c r="M48" s="65"/>
      <c r="N48" s="77"/>
      <c r="O48" s="66"/>
      <c r="P48" s="51">
        <f t="shared" si="3"/>
        <v>0</v>
      </c>
    </row>
    <row r="49" spans="1:16" ht="46.5" customHeight="1" x14ac:dyDescent="0.25">
      <c r="A49" s="6"/>
      <c r="B49" s="12" t="s">
        <v>303</v>
      </c>
      <c r="C49" s="8" t="s">
        <v>304</v>
      </c>
      <c r="D49" s="11" t="s">
        <v>106</v>
      </c>
      <c r="E49" s="6" t="s">
        <v>81</v>
      </c>
      <c r="F49" s="60">
        <v>342</v>
      </c>
      <c r="G49" s="60">
        <f>F49-136</f>
        <v>206</v>
      </c>
      <c r="H49" s="43">
        <v>1.92</v>
      </c>
      <c r="I49" s="44">
        <f t="shared" si="0"/>
        <v>0</v>
      </c>
      <c r="J49" s="45">
        <v>1.78</v>
      </c>
      <c r="K49" s="44">
        <f t="shared" si="1"/>
        <v>0</v>
      </c>
      <c r="L49" s="46">
        <v>1.64</v>
      </c>
      <c r="M49" s="47">
        <f t="shared" si="2"/>
        <v>0</v>
      </c>
      <c r="N49" s="47"/>
      <c r="O49" s="47"/>
      <c r="P49" s="51">
        <f t="shared" si="3"/>
        <v>0</v>
      </c>
    </row>
    <row r="50" spans="1:16" ht="46.5" customHeight="1" x14ac:dyDescent="0.25">
      <c r="A50" s="6"/>
      <c r="B50" s="12" t="s">
        <v>342</v>
      </c>
      <c r="C50" s="8" t="s">
        <v>341</v>
      </c>
      <c r="D50" s="11" t="s">
        <v>106</v>
      </c>
      <c r="E50" s="6" t="s">
        <v>81</v>
      </c>
      <c r="F50" s="60">
        <v>342</v>
      </c>
      <c r="G50" s="60">
        <f>F50-136</f>
        <v>206</v>
      </c>
      <c r="H50" s="43">
        <v>1.92</v>
      </c>
      <c r="I50" s="44">
        <f t="shared" si="0"/>
        <v>0</v>
      </c>
      <c r="J50" s="45">
        <v>1.78</v>
      </c>
      <c r="K50" s="44">
        <f t="shared" si="1"/>
        <v>0</v>
      </c>
      <c r="L50" s="46">
        <v>1.64</v>
      </c>
      <c r="M50" s="47">
        <f>L50*O50</f>
        <v>0</v>
      </c>
      <c r="N50" s="47"/>
      <c r="O50" s="47"/>
      <c r="P50" s="51">
        <f t="shared" si="3"/>
        <v>0</v>
      </c>
    </row>
    <row r="51" spans="1:16" ht="46.5" customHeight="1" x14ac:dyDescent="0.25">
      <c r="A51" s="6"/>
      <c r="B51" s="12" t="s">
        <v>329</v>
      </c>
      <c r="C51" s="8" t="s">
        <v>328</v>
      </c>
      <c r="D51" s="11" t="s">
        <v>106</v>
      </c>
      <c r="E51" s="6" t="s">
        <v>81</v>
      </c>
      <c r="F51" s="60">
        <v>342</v>
      </c>
      <c r="G51" s="60">
        <f>F51-136</f>
        <v>206</v>
      </c>
      <c r="H51" s="43">
        <v>1.92</v>
      </c>
      <c r="I51" s="44">
        <f t="shared" si="0"/>
        <v>0</v>
      </c>
      <c r="J51" s="45">
        <v>1.78</v>
      </c>
      <c r="K51" s="44">
        <f t="shared" si="1"/>
        <v>0</v>
      </c>
      <c r="L51" s="46">
        <v>1.64</v>
      </c>
      <c r="M51" s="47">
        <f t="shared" si="2"/>
        <v>0</v>
      </c>
      <c r="N51" s="47"/>
      <c r="O51" s="47"/>
      <c r="P51" s="51">
        <f t="shared" si="3"/>
        <v>0</v>
      </c>
    </row>
    <row r="52" spans="1:16" ht="46.5" customHeight="1" x14ac:dyDescent="0.25">
      <c r="A52" s="6"/>
      <c r="B52" s="12" t="s">
        <v>324</v>
      </c>
      <c r="C52" s="8" t="s">
        <v>323</v>
      </c>
      <c r="D52" s="11" t="s">
        <v>106</v>
      </c>
      <c r="E52" s="6" t="s">
        <v>81</v>
      </c>
      <c r="F52" s="60">
        <v>342</v>
      </c>
      <c r="G52" s="60">
        <f>F52-136</f>
        <v>206</v>
      </c>
      <c r="H52" s="43">
        <v>1.92</v>
      </c>
      <c r="I52" s="44">
        <f t="shared" si="0"/>
        <v>0</v>
      </c>
      <c r="J52" s="45">
        <v>1.78</v>
      </c>
      <c r="K52" s="44">
        <f t="shared" si="1"/>
        <v>0</v>
      </c>
      <c r="L52" s="46">
        <v>1.64</v>
      </c>
      <c r="M52" s="47">
        <f t="shared" si="2"/>
        <v>0</v>
      </c>
      <c r="N52" s="47"/>
      <c r="O52" s="47"/>
      <c r="P52" s="51">
        <f t="shared" si="3"/>
        <v>0</v>
      </c>
    </row>
    <row r="53" spans="1:16" ht="46.5" customHeight="1" x14ac:dyDescent="0.25">
      <c r="A53" s="6"/>
      <c r="B53" s="12" t="s">
        <v>299</v>
      </c>
      <c r="C53" s="8" t="s">
        <v>300</v>
      </c>
      <c r="D53" s="11" t="s">
        <v>106</v>
      </c>
      <c r="E53" s="6" t="s">
        <v>81</v>
      </c>
      <c r="F53" s="60">
        <v>342</v>
      </c>
      <c r="G53" s="60">
        <f>F53-136</f>
        <v>206</v>
      </c>
      <c r="H53" s="43">
        <v>1.92</v>
      </c>
      <c r="I53" s="44">
        <f t="shared" si="0"/>
        <v>0</v>
      </c>
      <c r="J53" s="45">
        <v>1.78</v>
      </c>
      <c r="K53" s="44">
        <f t="shared" si="1"/>
        <v>0</v>
      </c>
      <c r="L53" s="46">
        <v>1.64</v>
      </c>
      <c r="M53" s="47">
        <f t="shared" si="2"/>
        <v>0</v>
      </c>
      <c r="N53" s="47"/>
      <c r="O53" s="47"/>
      <c r="P53" s="51">
        <f t="shared" si="3"/>
        <v>0</v>
      </c>
    </row>
    <row r="54" spans="1:16" ht="46.5" customHeight="1" x14ac:dyDescent="0.25">
      <c r="A54" s="6"/>
      <c r="B54" s="12" t="s">
        <v>326</v>
      </c>
      <c r="C54" s="8" t="s">
        <v>325</v>
      </c>
      <c r="D54" s="11" t="s">
        <v>106</v>
      </c>
      <c r="E54" s="6" t="s">
        <v>81</v>
      </c>
      <c r="F54" s="60">
        <v>342</v>
      </c>
      <c r="G54" s="60">
        <f>F54-136</f>
        <v>206</v>
      </c>
      <c r="H54" s="43">
        <v>1.92</v>
      </c>
      <c r="I54" s="44">
        <f t="shared" si="0"/>
        <v>0</v>
      </c>
      <c r="J54" s="45">
        <v>1.78</v>
      </c>
      <c r="K54" s="44">
        <f t="shared" si="1"/>
        <v>0</v>
      </c>
      <c r="L54" s="46">
        <v>1.64</v>
      </c>
      <c r="M54" s="47">
        <f t="shared" si="2"/>
        <v>0</v>
      </c>
      <c r="N54" s="47"/>
      <c r="O54" s="47"/>
      <c r="P54" s="51">
        <f t="shared" si="3"/>
        <v>0</v>
      </c>
    </row>
    <row r="55" spans="1:16" ht="20.25" customHeight="1" x14ac:dyDescent="0.25">
      <c r="A55" s="65"/>
      <c r="B55" s="65"/>
      <c r="C55" s="65"/>
      <c r="D55" s="65" t="s">
        <v>433</v>
      </c>
      <c r="E55" s="65"/>
      <c r="F55" s="65"/>
      <c r="G55" s="65"/>
      <c r="H55" s="65"/>
      <c r="I55" s="65"/>
      <c r="J55" s="65"/>
      <c r="K55" s="65"/>
      <c r="L55" s="65"/>
      <c r="M55" s="65"/>
      <c r="N55" s="77"/>
      <c r="O55" s="66"/>
      <c r="P55" s="51">
        <f t="shared" si="3"/>
        <v>0</v>
      </c>
    </row>
    <row r="56" spans="1:16" ht="46.5" customHeight="1" x14ac:dyDescent="0.25">
      <c r="A56" s="6"/>
      <c r="B56" s="12" t="s">
        <v>132</v>
      </c>
      <c r="C56" s="8" t="s">
        <v>84</v>
      </c>
      <c r="D56" s="11" t="s">
        <v>106</v>
      </c>
      <c r="E56" s="6" t="s">
        <v>81</v>
      </c>
      <c r="F56" s="60">
        <v>342</v>
      </c>
      <c r="G56" s="60">
        <f>F56-136</f>
        <v>206</v>
      </c>
      <c r="H56" s="43">
        <v>1.92</v>
      </c>
      <c r="I56" s="44">
        <f t="shared" si="0"/>
        <v>0</v>
      </c>
      <c r="J56" s="45">
        <v>1.78</v>
      </c>
      <c r="K56" s="44">
        <f t="shared" si="1"/>
        <v>0</v>
      </c>
      <c r="L56" s="46">
        <v>1.64</v>
      </c>
      <c r="M56" s="47">
        <f t="shared" si="2"/>
        <v>0</v>
      </c>
      <c r="N56" s="47"/>
      <c r="O56" s="47"/>
      <c r="P56" s="51">
        <f t="shared" si="3"/>
        <v>0</v>
      </c>
    </row>
    <row r="57" spans="1:16" ht="46.5" customHeight="1" x14ac:dyDescent="0.25">
      <c r="A57" s="6"/>
      <c r="B57" s="12" t="s">
        <v>133</v>
      </c>
      <c r="C57" s="8" t="s">
        <v>15</v>
      </c>
      <c r="D57" s="11" t="s">
        <v>106</v>
      </c>
      <c r="E57" s="6" t="s">
        <v>81</v>
      </c>
      <c r="F57" s="60">
        <v>342</v>
      </c>
      <c r="G57" s="60">
        <f>F57-136</f>
        <v>206</v>
      </c>
      <c r="H57" s="43">
        <v>1.92</v>
      </c>
      <c r="I57" s="44">
        <f t="shared" si="0"/>
        <v>0</v>
      </c>
      <c r="J57" s="45">
        <v>1.78</v>
      </c>
      <c r="K57" s="44">
        <f t="shared" si="1"/>
        <v>0</v>
      </c>
      <c r="L57" s="46">
        <v>1.64</v>
      </c>
      <c r="M57" s="47">
        <f t="shared" si="2"/>
        <v>0</v>
      </c>
      <c r="N57" s="47"/>
      <c r="O57" s="47"/>
      <c r="P57" s="51">
        <f t="shared" si="3"/>
        <v>0</v>
      </c>
    </row>
    <row r="58" spans="1:16" ht="46.5" customHeight="1" x14ac:dyDescent="0.25">
      <c r="A58" s="6"/>
      <c r="B58" s="12" t="s">
        <v>282</v>
      </c>
      <c r="C58" s="8" t="s">
        <v>281</v>
      </c>
      <c r="D58" s="11" t="s">
        <v>106</v>
      </c>
      <c r="E58" s="6" t="s">
        <v>81</v>
      </c>
      <c r="F58" s="60">
        <v>342</v>
      </c>
      <c r="G58" s="60">
        <f>F58-136</f>
        <v>206</v>
      </c>
      <c r="H58" s="43">
        <v>1.92</v>
      </c>
      <c r="I58" s="44">
        <f t="shared" si="0"/>
        <v>0</v>
      </c>
      <c r="J58" s="45">
        <v>1.78</v>
      </c>
      <c r="K58" s="44">
        <f t="shared" si="1"/>
        <v>0</v>
      </c>
      <c r="L58" s="46">
        <v>1.64</v>
      </c>
      <c r="M58" s="47">
        <f t="shared" si="2"/>
        <v>0</v>
      </c>
      <c r="N58" s="47"/>
      <c r="O58" s="47"/>
      <c r="P58" s="51">
        <f t="shared" si="3"/>
        <v>0</v>
      </c>
    </row>
    <row r="59" spans="1:16" ht="46.5" customHeight="1" x14ac:dyDescent="0.25">
      <c r="A59" s="6"/>
      <c r="B59" s="12" t="s">
        <v>318</v>
      </c>
      <c r="C59" s="8" t="s">
        <v>317</v>
      </c>
      <c r="D59" s="11" t="s">
        <v>106</v>
      </c>
      <c r="E59" s="6" t="s">
        <v>81</v>
      </c>
      <c r="F59" s="60">
        <v>342</v>
      </c>
      <c r="G59" s="60">
        <f>F59-136</f>
        <v>206</v>
      </c>
      <c r="H59" s="43">
        <v>1.92</v>
      </c>
      <c r="I59" s="44">
        <f t="shared" si="0"/>
        <v>0</v>
      </c>
      <c r="J59" s="45">
        <v>1.78</v>
      </c>
      <c r="K59" s="44">
        <f t="shared" si="1"/>
        <v>0</v>
      </c>
      <c r="L59" s="46">
        <v>1.64</v>
      </c>
      <c r="M59" s="47">
        <f t="shared" si="2"/>
        <v>0</v>
      </c>
      <c r="N59" s="47"/>
      <c r="O59" s="47"/>
      <c r="P59" s="51">
        <f t="shared" si="3"/>
        <v>0</v>
      </c>
    </row>
    <row r="60" spans="1:16" ht="46.5" customHeight="1" x14ac:dyDescent="0.25">
      <c r="A60" s="6"/>
      <c r="B60" s="12" t="s">
        <v>134</v>
      </c>
      <c r="C60" s="8" t="s">
        <v>16</v>
      </c>
      <c r="D60" s="11" t="s">
        <v>106</v>
      </c>
      <c r="E60" s="6" t="s">
        <v>81</v>
      </c>
      <c r="F60" s="60">
        <v>342</v>
      </c>
      <c r="G60" s="60">
        <f>F60-136</f>
        <v>206</v>
      </c>
      <c r="H60" s="43">
        <v>1.92</v>
      </c>
      <c r="I60" s="44">
        <f t="shared" si="0"/>
        <v>0</v>
      </c>
      <c r="J60" s="45">
        <v>1.78</v>
      </c>
      <c r="K60" s="44">
        <f t="shared" si="1"/>
        <v>0</v>
      </c>
      <c r="L60" s="46">
        <v>1.64</v>
      </c>
      <c r="M60" s="47">
        <f t="shared" si="2"/>
        <v>0</v>
      </c>
      <c r="N60" s="47"/>
      <c r="O60" s="47"/>
      <c r="P60" s="51">
        <f t="shared" si="3"/>
        <v>0</v>
      </c>
    </row>
    <row r="61" spans="1:16" ht="46.5" customHeight="1" x14ac:dyDescent="0.25">
      <c r="A61" s="6"/>
      <c r="B61" s="12" t="s">
        <v>135</v>
      </c>
      <c r="C61" s="8" t="s">
        <v>17</v>
      </c>
      <c r="D61" s="11" t="s">
        <v>106</v>
      </c>
      <c r="E61" s="6" t="s">
        <v>81</v>
      </c>
      <c r="F61" s="60">
        <v>342</v>
      </c>
      <c r="G61" s="60">
        <f>F61-136</f>
        <v>206</v>
      </c>
      <c r="H61" s="43">
        <v>1.92</v>
      </c>
      <c r="I61" s="44">
        <f t="shared" si="0"/>
        <v>0</v>
      </c>
      <c r="J61" s="45">
        <v>1.78</v>
      </c>
      <c r="K61" s="44">
        <f t="shared" si="1"/>
        <v>0</v>
      </c>
      <c r="L61" s="46">
        <v>1.64</v>
      </c>
      <c r="M61" s="47">
        <f t="shared" si="2"/>
        <v>0</v>
      </c>
      <c r="N61" s="47"/>
      <c r="O61" s="47"/>
      <c r="P61" s="51">
        <f t="shared" si="3"/>
        <v>0</v>
      </c>
    </row>
    <row r="62" spans="1:16" ht="46.5" customHeight="1" x14ac:dyDescent="0.25">
      <c r="A62" s="6"/>
      <c r="B62" s="12" t="s">
        <v>292</v>
      </c>
      <c r="C62" s="8" t="s">
        <v>291</v>
      </c>
      <c r="D62" s="11" t="s">
        <v>106</v>
      </c>
      <c r="E62" s="6" t="s">
        <v>81</v>
      </c>
      <c r="F62" s="60">
        <v>342</v>
      </c>
      <c r="G62" s="60">
        <f>F62-136</f>
        <v>206</v>
      </c>
      <c r="H62" s="43">
        <v>1.92</v>
      </c>
      <c r="I62" s="44">
        <f t="shared" si="0"/>
        <v>0</v>
      </c>
      <c r="J62" s="45">
        <v>1.78</v>
      </c>
      <c r="K62" s="44">
        <f t="shared" si="1"/>
        <v>0</v>
      </c>
      <c r="L62" s="46">
        <v>1.64</v>
      </c>
      <c r="M62" s="47">
        <f t="shared" si="2"/>
        <v>0</v>
      </c>
      <c r="N62" s="47"/>
      <c r="O62" s="47"/>
      <c r="P62" s="51">
        <f t="shared" si="3"/>
        <v>0</v>
      </c>
    </row>
    <row r="63" spans="1:16" ht="46.5" customHeight="1" x14ac:dyDescent="0.25">
      <c r="A63" s="6"/>
      <c r="B63" s="12" t="s">
        <v>136</v>
      </c>
      <c r="C63" s="8" t="s">
        <v>18</v>
      </c>
      <c r="D63" s="11" t="s">
        <v>106</v>
      </c>
      <c r="E63" s="6" t="s">
        <v>81</v>
      </c>
      <c r="F63" s="60">
        <v>342</v>
      </c>
      <c r="G63" s="60">
        <f>F63-136</f>
        <v>206</v>
      </c>
      <c r="H63" s="43">
        <v>1.92</v>
      </c>
      <c r="I63" s="44">
        <f t="shared" si="0"/>
        <v>0</v>
      </c>
      <c r="J63" s="45">
        <v>1.78</v>
      </c>
      <c r="K63" s="44">
        <f t="shared" si="1"/>
        <v>0</v>
      </c>
      <c r="L63" s="46">
        <v>1.64</v>
      </c>
      <c r="M63" s="47">
        <f t="shared" si="2"/>
        <v>0</v>
      </c>
      <c r="N63" s="47"/>
      <c r="O63" s="47"/>
      <c r="P63" s="51">
        <f t="shared" si="3"/>
        <v>0</v>
      </c>
    </row>
    <row r="64" spans="1:16" ht="46.5" customHeight="1" x14ac:dyDescent="0.25">
      <c r="A64" s="6"/>
      <c r="B64" s="12" t="s">
        <v>137</v>
      </c>
      <c r="C64" s="8" t="s">
        <v>19</v>
      </c>
      <c r="D64" s="11" t="s">
        <v>106</v>
      </c>
      <c r="E64" s="6" t="s">
        <v>81</v>
      </c>
      <c r="F64" s="60">
        <v>342</v>
      </c>
      <c r="G64" s="60">
        <f>F64-136</f>
        <v>206</v>
      </c>
      <c r="H64" s="43">
        <v>1.92</v>
      </c>
      <c r="I64" s="44">
        <f t="shared" si="0"/>
        <v>0</v>
      </c>
      <c r="J64" s="45">
        <v>1.78</v>
      </c>
      <c r="K64" s="44">
        <f t="shared" si="1"/>
        <v>0</v>
      </c>
      <c r="L64" s="46">
        <v>1.64</v>
      </c>
      <c r="M64" s="47">
        <f t="shared" si="2"/>
        <v>0</v>
      </c>
      <c r="N64" s="47"/>
      <c r="O64" s="47"/>
      <c r="P64" s="51">
        <f t="shared" si="3"/>
        <v>0</v>
      </c>
    </row>
    <row r="65" spans="1:16" ht="46.5" customHeight="1" x14ac:dyDescent="0.25">
      <c r="A65" s="6"/>
      <c r="B65" s="12" t="s">
        <v>138</v>
      </c>
      <c r="C65" s="8" t="s">
        <v>20</v>
      </c>
      <c r="D65" s="11" t="s">
        <v>106</v>
      </c>
      <c r="E65" s="6" t="s">
        <v>81</v>
      </c>
      <c r="F65" s="60">
        <v>342</v>
      </c>
      <c r="G65" s="60">
        <f>F65-136</f>
        <v>206</v>
      </c>
      <c r="H65" s="43">
        <v>1.92</v>
      </c>
      <c r="I65" s="44">
        <f t="shared" si="0"/>
        <v>0</v>
      </c>
      <c r="J65" s="45">
        <v>1.78</v>
      </c>
      <c r="K65" s="44">
        <f t="shared" si="1"/>
        <v>0</v>
      </c>
      <c r="L65" s="46">
        <v>1.64</v>
      </c>
      <c r="M65" s="47">
        <f t="shared" si="2"/>
        <v>0</v>
      </c>
      <c r="N65" s="47"/>
      <c r="O65" s="47"/>
      <c r="P65" s="51">
        <f t="shared" si="3"/>
        <v>0</v>
      </c>
    </row>
    <row r="66" spans="1:16" ht="46.5" customHeight="1" x14ac:dyDescent="0.25">
      <c r="A66" s="6"/>
      <c r="B66" s="12" t="s">
        <v>139</v>
      </c>
      <c r="C66" s="8" t="s">
        <v>21</v>
      </c>
      <c r="D66" s="11" t="s">
        <v>106</v>
      </c>
      <c r="E66" s="6" t="s">
        <v>81</v>
      </c>
      <c r="F66" s="60">
        <v>342</v>
      </c>
      <c r="G66" s="60">
        <f>F66-136</f>
        <v>206</v>
      </c>
      <c r="H66" s="43">
        <v>1.92</v>
      </c>
      <c r="I66" s="44">
        <f t="shared" si="0"/>
        <v>0</v>
      </c>
      <c r="J66" s="45">
        <v>1.78</v>
      </c>
      <c r="K66" s="44">
        <f t="shared" si="1"/>
        <v>0</v>
      </c>
      <c r="L66" s="46">
        <v>1.64</v>
      </c>
      <c r="M66" s="47">
        <f t="shared" si="2"/>
        <v>0</v>
      </c>
      <c r="N66" s="47"/>
      <c r="O66" s="47"/>
      <c r="P66" s="51">
        <f t="shared" si="3"/>
        <v>0</v>
      </c>
    </row>
    <row r="67" spans="1:16" ht="46.5" customHeight="1" x14ac:dyDescent="0.25">
      <c r="A67" s="6"/>
      <c r="B67" s="12" t="s">
        <v>140</v>
      </c>
      <c r="C67" s="8" t="s">
        <v>22</v>
      </c>
      <c r="D67" s="11" t="s">
        <v>106</v>
      </c>
      <c r="E67" s="6" t="s">
        <v>81</v>
      </c>
      <c r="F67" s="60">
        <v>342</v>
      </c>
      <c r="G67" s="60">
        <f>F67-136</f>
        <v>206</v>
      </c>
      <c r="H67" s="43">
        <v>1.92</v>
      </c>
      <c r="I67" s="44">
        <f t="shared" si="0"/>
        <v>0</v>
      </c>
      <c r="J67" s="45">
        <v>1.78</v>
      </c>
      <c r="K67" s="44">
        <f t="shared" si="1"/>
        <v>0</v>
      </c>
      <c r="L67" s="46">
        <v>1.64</v>
      </c>
      <c r="M67" s="47">
        <f t="shared" si="2"/>
        <v>0</v>
      </c>
      <c r="N67" s="47"/>
      <c r="O67" s="47"/>
      <c r="P67" s="51">
        <f t="shared" si="3"/>
        <v>0</v>
      </c>
    </row>
    <row r="68" spans="1:16" ht="46.5" customHeight="1" x14ac:dyDescent="0.25">
      <c r="A68" s="6"/>
      <c r="B68" s="12" t="s">
        <v>141</v>
      </c>
      <c r="C68" s="8" t="s">
        <v>23</v>
      </c>
      <c r="D68" s="11" t="s">
        <v>106</v>
      </c>
      <c r="E68" s="6" t="s">
        <v>81</v>
      </c>
      <c r="F68" s="60">
        <v>342</v>
      </c>
      <c r="G68" s="60">
        <f>F68-136</f>
        <v>206</v>
      </c>
      <c r="H68" s="43">
        <v>1.92</v>
      </c>
      <c r="I68" s="44">
        <f t="shared" si="0"/>
        <v>0</v>
      </c>
      <c r="J68" s="45">
        <v>1.78</v>
      </c>
      <c r="K68" s="44">
        <f t="shared" si="1"/>
        <v>0</v>
      </c>
      <c r="L68" s="46">
        <v>1.64</v>
      </c>
      <c r="M68" s="47">
        <f t="shared" si="2"/>
        <v>0</v>
      </c>
      <c r="N68" s="47"/>
      <c r="O68" s="47"/>
      <c r="P68" s="51">
        <f t="shared" si="3"/>
        <v>0</v>
      </c>
    </row>
    <row r="69" spans="1:16" ht="46.5" customHeight="1" x14ac:dyDescent="0.25">
      <c r="A69" s="6"/>
      <c r="B69" s="12" t="s">
        <v>142</v>
      </c>
      <c r="C69" s="8" t="s">
        <v>24</v>
      </c>
      <c r="D69" s="11" t="s">
        <v>106</v>
      </c>
      <c r="E69" s="6" t="s">
        <v>81</v>
      </c>
      <c r="F69" s="60">
        <v>342</v>
      </c>
      <c r="G69" s="60">
        <f>F69-136</f>
        <v>206</v>
      </c>
      <c r="H69" s="43">
        <v>1.92</v>
      </c>
      <c r="I69" s="44">
        <f t="shared" si="0"/>
        <v>0</v>
      </c>
      <c r="J69" s="45">
        <v>1.78</v>
      </c>
      <c r="K69" s="44">
        <f t="shared" si="1"/>
        <v>0</v>
      </c>
      <c r="L69" s="46">
        <v>1.64</v>
      </c>
      <c r="M69" s="47">
        <f t="shared" si="2"/>
        <v>0</v>
      </c>
      <c r="N69" s="47"/>
      <c r="O69" s="47"/>
      <c r="P69" s="51">
        <f t="shared" si="3"/>
        <v>0</v>
      </c>
    </row>
    <row r="70" spans="1:16" ht="46.5" customHeight="1" x14ac:dyDescent="0.25">
      <c r="A70" s="6"/>
      <c r="B70" s="12" t="s">
        <v>398</v>
      </c>
      <c r="C70" s="8" t="s">
        <v>397</v>
      </c>
      <c r="D70" s="11" t="s">
        <v>106</v>
      </c>
      <c r="E70" s="6" t="s">
        <v>81</v>
      </c>
      <c r="F70" s="60">
        <v>342</v>
      </c>
      <c r="G70" s="60">
        <f>F70-136</f>
        <v>206</v>
      </c>
      <c r="H70" s="43">
        <v>1.92</v>
      </c>
      <c r="I70" s="44">
        <f t="shared" si="0"/>
        <v>0</v>
      </c>
      <c r="J70" s="45">
        <v>1.78</v>
      </c>
      <c r="K70" s="44">
        <f t="shared" si="1"/>
        <v>0</v>
      </c>
      <c r="L70" s="46">
        <v>1.64</v>
      </c>
      <c r="M70" s="47">
        <f t="shared" si="2"/>
        <v>0</v>
      </c>
      <c r="N70" s="47"/>
      <c r="O70" s="47"/>
      <c r="P70" s="51">
        <f t="shared" si="3"/>
        <v>0</v>
      </c>
    </row>
    <row r="71" spans="1:16" ht="46.5" customHeight="1" x14ac:dyDescent="0.25">
      <c r="A71" s="6"/>
      <c r="B71" s="12" t="s">
        <v>143</v>
      </c>
      <c r="C71" s="8" t="s">
        <v>218</v>
      </c>
      <c r="D71" s="11" t="s">
        <v>106</v>
      </c>
      <c r="E71" s="6" t="s">
        <v>81</v>
      </c>
      <c r="F71" s="60">
        <v>342</v>
      </c>
      <c r="G71" s="60">
        <f>F71-136</f>
        <v>206</v>
      </c>
      <c r="H71" s="43">
        <v>1.92</v>
      </c>
      <c r="I71" s="44">
        <f t="shared" si="0"/>
        <v>0</v>
      </c>
      <c r="J71" s="45">
        <v>1.78</v>
      </c>
      <c r="K71" s="44">
        <f t="shared" si="1"/>
        <v>0</v>
      </c>
      <c r="L71" s="46">
        <v>1.64</v>
      </c>
      <c r="M71" s="47">
        <f t="shared" si="2"/>
        <v>0</v>
      </c>
      <c r="N71" s="47"/>
      <c r="O71" s="47"/>
      <c r="P71" s="51">
        <f t="shared" si="3"/>
        <v>0</v>
      </c>
    </row>
    <row r="72" spans="1:16" ht="46.5" customHeight="1" x14ac:dyDescent="0.25">
      <c r="A72" s="6"/>
      <c r="B72" s="12" t="s">
        <v>295</v>
      </c>
      <c r="C72" s="8" t="s">
        <v>296</v>
      </c>
      <c r="D72" s="11" t="s">
        <v>106</v>
      </c>
      <c r="E72" s="6" t="s">
        <v>81</v>
      </c>
      <c r="F72" s="60">
        <v>342</v>
      </c>
      <c r="G72" s="60">
        <f>F72-136</f>
        <v>206</v>
      </c>
      <c r="H72" s="43">
        <v>1.92</v>
      </c>
      <c r="I72" s="44">
        <f t="shared" si="0"/>
        <v>0</v>
      </c>
      <c r="J72" s="45">
        <v>1.78</v>
      </c>
      <c r="K72" s="44">
        <f t="shared" si="1"/>
        <v>0</v>
      </c>
      <c r="L72" s="46">
        <v>1.64</v>
      </c>
      <c r="M72" s="47">
        <f t="shared" si="2"/>
        <v>0</v>
      </c>
      <c r="N72" s="47"/>
      <c r="O72" s="47"/>
      <c r="P72" s="51">
        <f t="shared" si="3"/>
        <v>0</v>
      </c>
    </row>
    <row r="73" spans="1:16" ht="46.5" customHeight="1" x14ac:dyDescent="0.25">
      <c r="A73" s="6"/>
      <c r="B73" s="12" t="s">
        <v>144</v>
      </c>
      <c r="C73" s="8" t="s">
        <v>220</v>
      </c>
      <c r="D73" s="11" t="s">
        <v>106</v>
      </c>
      <c r="E73" s="6" t="s">
        <v>81</v>
      </c>
      <c r="F73" s="60">
        <v>342</v>
      </c>
      <c r="G73" s="60">
        <f>F73-136</f>
        <v>206</v>
      </c>
      <c r="H73" s="43">
        <v>1.92</v>
      </c>
      <c r="I73" s="44">
        <f t="shared" si="0"/>
        <v>0</v>
      </c>
      <c r="J73" s="45">
        <v>1.78</v>
      </c>
      <c r="K73" s="44">
        <f t="shared" si="1"/>
        <v>0</v>
      </c>
      <c r="L73" s="46">
        <v>1.64</v>
      </c>
      <c r="M73" s="47">
        <f t="shared" si="2"/>
        <v>0</v>
      </c>
      <c r="N73" s="47"/>
      <c r="O73" s="47"/>
      <c r="P73" s="51">
        <f t="shared" si="3"/>
        <v>0</v>
      </c>
    </row>
    <row r="74" spans="1:16" ht="46.5" customHeight="1" x14ac:dyDescent="0.25">
      <c r="A74" s="6"/>
      <c r="B74" s="12" t="s">
        <v>145</v>
      </c>
      <c r="C74" s="8" t="s">
        <v>25</v>
      </c>
      <c r="D74" s="11" t="s">
        <v>106</v>
      </c>
      <c r="E74" s="6" t="s">
        <v>81</v>
      </c>
      <c r="F74" s="60">
        <v>342</v>
      </c>
      <c r="G74" s="60">
        <f>F74-136</f>
        <v>206</v>
      </c>
      <c r="H74" s="43">
        <v>1.92</v>
      </c>
      <c r="I74" s="44">
        <f t="shared" si="0"/>
        <v>0</v>
      </c>
      <c r="J74" s="45">
        <v>1.78</v>
      </c>
      <c r="K74" s="44">
        <f t="shared" si="1"/>
        <v>0</v>
      </c>
      <c r="L74" s="46">
        <v>1.64</v>
      </c>
      <c r="M74" s="47">
        <f>L74*O74</f>
        <v>0</v>
      </c>
      <c r="N74" s="47"/>
      <c r="O74" s="47"/>
      <c r="P74" s="51">
        <f t="shared" si="3"/>
        <v>0</v>
      </c>
    </row>
    <row r="75" spans="1:16" ht="46.5" customHeight="1" x14ac:dyDescent="0.25">
      <c r="A75" s="6"/>
      <c r="B75" s="12" t="s">
        <v>146</v>
      </c>
      <c r="C75" s="8" t="s">
        <v>85</v>
      </c>
      <c r="D75" s="11" t="s">
        <v>106</v>
      </c>
      <c r="E75" s="6" t="s">
        <v>81</v>
      </c>
      <c r="F75" s="60">
        <v>342</v>
      </c>
      <c r="G75" s="60">
        <f>F75-136</f>
        <v>206</v>
      </c>
      <c r="H75" s="43">
        <v>1.92</v>
      </c>
      <c r="I75" s="44">
        <f t="shared" si="0"/>
        <v>0</v>
      </c>
      <c r="J75" s="45">
        <v>1.78</v>
      </c>
      <c r="K75" s="44">
        <f t="shared" si="1"/>
        <v>0</v>
      </c>
      <c r="L75" s="46">
        <v>1.64</v>
      </c>
      <c r="M75" s="47">
        <f>L75*O75</f>
        <v>0</v>
      </c>
      <c r="N75" s="47"/>
      <c r="O75" s="47"/>
      <c r="P75" s="51">
        <f t="shared" si="3"/>
        <v>0</v>
      </c>
    </row>
    <row r="76" spans="1:16" ht="46.5" customHeight="1" x14ac:dyDescent="0.25">
      <c r="A76" s="6"/>
      <c r="B76" s="12" t="s">
        <v>147</v>
      </c>
      <c r="C76" s="8" t="s">
        <v>86</v>
      </c>
      <c r="D76" s="11" t="s">
        <v>106</v>
      </c>
      <c r="E76" s="6" t="s">
        <v>81</v>
      </c>
      <c r="F76" s="60">
        <v>342</v>
      </c>
      <c r="G76" s="60">
        <f>F76-136</f>
        <v>206</v>
      </c>
      <c r="H76" s="43">
        <v>1.92</v>
      </c>
      <c r="I76" s="44">
        <f t="shared" si="0"/>
        <v>0</v>
      </c>
      <c r="J76" s="45">
        <v>1.78</v>
      </c>
      <c r="K76" s="44">
        <f t="shared" si="1"/>
        <v>0</v>
      </c>
      <c r="L76" s="46">
        <v>1.64</v>
      </c>
      <c r="M76" s="47">
        <f>L76*O76</f>
        <v>0</v>
      </c>
      <c r="N76" s="47"/>
      <c r="O76" s="47"/>
      <c r="P76" s="51">
        <f t="shared" si="3"/>
        <v>0</v>
      </c>
    </row>
    <row r="77" spans="1:16" ht="46.5" customHeight="1" x14ac:dyDescent="0.25">
      <c r="A77" s="6"/>
      <c r="B77" s="12" t="s">
        <v>371</v>
      </c>
      <c r="C77" s="8" t="s">
        <v>370</v>
      </c>
      <c r="D77" s="11" t="s">
        <v>106</v>
      </c>
      <c r="E77" s="6" t="s">
        <v>81</v>
      </c>
      <c r="F77" s="60">
        <v>342</v>
      </c>
      <c r="G77" s="60">
        <f>F77-136</f>
        <v>206</v>
      </c>
      <c r="H77" s="43">
        <v>1.92</v>
      </c>
      <c r="I77" s="44">
        <f t="shared" si="0"/>
        <v>0</v>
      </c>
      <c r="J77" s="45">
        <v>1.78</v>
      </c>
      <c r="K77" s="44">
        <f t="shared" si="1"/>
        <v>0</v>
      </c>
      <c r="L77" s="46">
        <v>1.64</v>
      </c>
      <c r="M77" s="47">
        <f t="shared" ref="M77:M82" si="5">L77*O77</f>
        <v>0</v>
      </c>
      <c r="N77" s="47"/>
      <c r="O77" s="47"/>
      <c r="P77" s="51">
        <f t="shared" si="3"/>
        <v>0</v>
      </c>
    </row>
    <row r="78" spans="1:16" ht="46.5" customHeight="1" x14ac:dyDescent="0.25">
      <c r="A78" s="6"/>
      <c r="B78" s="12" t="s">
        <v>148</v>
      </c>
      <c r="C78" s="8" t="s">
        <v>26</v>
      </c>
      <c r="D78" s="11" t="s">
        <v>106</v>
      </c>
      <c r="E78" s="6" t="s">
        <v>81</v>
      </c>
      <c r="F78" s="60">
        <v>342</v>
      </c>
      <c r="G78" s="60">
        <f>F78-136</f>
        <v>206</v>
      </c>
      <c r="H78" s="43">
        <v>1.92</v>
      </c>
      <c r="I78" s="44">
        <f t="shared" ref="I78:I141" si="6">H78*O78</f>
        <v>0</v>
      </c>
      <c r="J78" s="45">
        <v>1.78</v>
      </c>
      <c r="K78" s="44">
        <f t="shared" ref="K78:K141" si="7">J78*O78</f>
        <v>0</v>
      </c>
      <c r="L78" s="46">
        <v>1.64</v>
      </c>
      <c r="M78" s="47">
        <f t="shared" si="5"/>
        <v>0</v>
      </c>
      <c r="N78" s="47"/>
      <c r="O78" s="47"/>
      <c r="P78" s="51">
        <f t="shared" si="3"/>
        <v>0</v>
      </c>
    </row>
    <row r="79" spans="1:16" ht="46.5" customHeight="1" x14ac:dyDescent="0.25">
      <c r="A79" s="6"/>
      <c r="B79" s="12" t="s">
        <v>149</v>
      </c>
      <c r="C79" s="8" t="s">
        <v>221</v>
      </c>
      <c r="D79" s="11" t="s">
        <v>106</v>
      </c>
      <c r="E79" s="6" t="s">
        <v>81</v>
      </c>
      <c r="F79" s="60">
        <v>342</v>
      </c>
      <c r="G79" s="60">
        <f>F79-136</f>
        <v>206</v>
      </c>
      <c r="H79" s="43">
        <v>1.92</v>
      </c>
      <c r="I79" s="44">
        <f t="shared" si="6"/>
        <v>0</v>
      </c>
      <c r="J79" s="45">
        <v>1.78</v>
      </c>
      <c r="K79" s="44">
        <f t="shared" si="7"/>
        <v>0</v>
      </c>
      <c r="L79" s="46">
        <v>1.64</v>
      </c>
      <c r="M79" s="47">
        <f t="shared" si="5"/>
        <v>0</v>
      </c>
      <c r="N79" s="47"/>
      <c r="O79" s="47"/>
      <c r="P79" s="51">
        <f t="shared" si="3"/>
        <v>0</v>
      </c>
    </row>
    <row r="80" spans="1:16" ht="46.5" customHeight="1" x14ac:dyDescent="0.25">
      <c r="A80" s="6"/>
      <c r="B80" s="12" t="s">
        <v>150</v>
      </c>
      <c r="C80" s="8" t="s">
        <v>222</v>
      </c>
      <c r="D80" s="11" t="s">
        <v>106</v>
      </c>
      <c r="E80" s="6" t="s">
        <v>81</v>
      </c>
      <c r="F80" s="60">
        <v>342</v>
      </c>
      <c r="G80" s="60">
        <f>F80-136</f>
        <v>206</v>
      </c>
      <c r="H80" s="43">
        <v>1.92</v>
      </c>
      <c r="I80" s="44">
        <f t="shared" si="6"/>
        <v>0</v>
      </c>
      <c r="J80" s="45">
        <v>1.78</v>
      </c>
      <c r="K80" s="44">
        <f t="shared" si="7"/>
        <v>0</v>
      </c>
      <c r="L80" s="46">
        <v>1.64</v>
      </c>
      <c r="M80" s="47">
        <f t="shared" si="5"/>
        <v>0</v>
      </c>
      <c r="N80" s="47"/>
      <c r="O80" s="47"/>
      <c r="P80" s="51">
        <f t="shared" ref="P80:P143" si="8">O80*1</f>
        <v>0</v>
      </c>
    </row>
    <row r="81" spans="1:16" ht="46.5" customHeight="1" x14ac:dyDescent="0.25">
      <c r="A81" s="6"/>
      <c r="B81" s="12" t="s">
        <v>151</v>
      </c>
      <c r="C81" s="8" t="s">
        <v>27</v>
      </c>
      <c r="D81" s="11" t="s">
        <v>106</v>
      </c>
      <c r="E81" s="6" t="s">
        <v>81</v>
      </c>
      <c r="F81" s="60">
        <v>342</v>
      </c>
      <c r="G81" s="60">
        <f>F81-136</f>
        <v>206</v>
      </c>
      <c r="H81" s="43">
        <v>1.92</v>
      </c>
      <c r="I81" s="44">
        <f t="shared" si="6"/>
        <v>0</v>
      </c>
      <c r="J81" s="45">
        <v>1.78</v>
      </c>
      <c r="K81" s="44">
        <f t="shared" si="7"/>
        <v>0</v>
      </c>
      <c r="L81" s="46">
        <v>1.64</v>
      </c>
      <c r="M81" s="47">
        <f t="shared" si="5"/>
        <v>0</v>
      </c>
      <c r="N81" s="47"/>
      <c r="O81" s="47"/>
      <c r="P81" s="51">
        <f t="shared" si="8"/>
        <v>0</v>
      </c>
    </row>
    <row r="82" spans="1:16" ht="46.5" customHeight="1" x14ac:dyDescent="0.25">
      <c r="A82" s="6"/>
      <c r="B82" s="12" t="s">
        <v>152</v>
      </c>
      <c r="C82" s="8" t="s">
        <v>214</v>
      </c>
      <c r="D82" s="11" t="s">
        <v>106</v>
      </c>
      <c r="E82" s="6" t="s">
        <v>81</v>
      </c>
      <c r="F82" s="60">
        <v>342</v>
      </c>
      <c r="G82" s="60">
        <f>F82-136</f>
        <v>206</v>
      </c>
      <c r="H82" s="43">
        <v>1.92</v>
      </c>
      <c r="I82" s="44">
        <f t="shared" si="6"/>
        <v>0</v>
      </c>
      <c r="J82" s="45">
        <v>1.78</v>
      </c>
      <c r="K82" s="44">
        <f t="shared" si="7"/>
        <v>0</v>
      </c>
      <c r="L82" s="46">
        <v>1.64</v>
      </c>
      <c r="M82" s="47">
        <f t="shared" si="5"/>
        <v>0</v>
      </c>
      <c r="N82" s="47"/>
      <c r="O82" s="47"/>
      <c r="P82" s="51">
        <f t="shared" si="8"/>
        <v>0</v>
      </c>
    </row>
    <row r="83" spans="1:16" ht="46.5" customHeight="1" x14ac:dyDescent="0.25">
      <c r="A83" s="6"/>
      <c r="B83" s="12" t="s">
        <v>153</v>
      </c>
      <c r="C83" s="8" t="s">
        <v>210</v>
      </c>
      <c r="D83" s="11" t="s">
        <v>106</v>
      </c>
      <c r="E83" s="6" t="s">
        <v>81</v>
      </c>
      <c r="F83" s="60">
        <v>342</v>
      </c>
      <c r="G83" s="60">
        <f>F83-136</f>
        <v>206</v>
      </c>
      <c r="H83" s="43">
        <v>1.92</v>
      </c>
      <c r="I83" s="44">
        <f t="shared" si="6"/>
        <v>0</v>
      </c>
      <c r="J83" s="45">
        <v>1.78</v>
      </c>
      <c r="K83" s="44">
        <f t="shared" si="7"/>
        <v>0</v>
      </c>
      <c r="L83" s="46">
        <v>1.64</v>
      </c>
      <c r="M83" s="47">
        <f t="shared" si="2"/>
        <v>0</v>
      </c>
      <c r="N83" s="47"/>
      <c r="O83" s="47"/>
      <c r="P83" s="51">
        <f t="shared" si="8"/>
        <v>0</v>
      </c>
    </row>
    <row r="84" spans="1:16" ht="46.5" customHeight="1" x14ac:dyDescent="0.25">
      <c r="A84" s="7"/>
      <c r="B84" s="12" t="s">
        <v>369</v>
      </c>
      <c r="C84" s="8" t="s">
        <v>368</v>
      </c>
      <c r="D84" s="11" t="s">
        <v>106</v>
      </c>
      <c r="E84" s="6" t="s">
        <v>81</v>
      </c>
      <c r="F84" s="60">
        <v>342</v>
      </c>
      <c r="G84" s="60">
        <f>F84-136</f>
        <v>206</v>
      </c>
      <c r="H84" s="43">
        <v>1.92</v>
      </c>
      <c r="I84" s="44">
        <f t="shared" si="6"/>
        <v>0</v>
      </c>
      <c r="J84" s="45">
        <v>1.78</v>
      </c>
      <c r="K84" s="44">
        <f t="shared" si="7"/>
        <v>0</v>
      </c>
      <c r="L84" s="46">
        <v>1.64</v>
      </c>
      <c r="M84" s="47">
        <f t="shared" si="2"/>
        <v>0</v>
      </c>
      <c r="N84" s="47"/>
      <c r="O84" s="47"/>
      <c r="P84" s="51">
        <f t="shared" si="8"/>
        <v>0</v>
      </c>
    </row>
    <row r="85" spans="1:16" ht="46.5" customHeight="1" x14ac:dyDescent="0.25">
      <c r="A85" s="7"/>
      <c r="B85" s="12" t="s">
        <v>154</v>
      </c>
      <c r="C85" s="8" t="s">
        <v>217</v>
      </c>
      <c r="D85" s="11" t="s">
        <v>106</v>
      </c>
      <c r="E85" s="6" t="s">
        <v>81</v>
      </c>
      <c r="F85" s="60">
        <v>342</v>
      </c>
      <c r="G85" s="60">
        <f>F85-136</f>
        <v>206</v>
      </c>
      <c r="H85" s="43">
        <v>1.92</v>
      </c>
      <c r="I85" s="44">
        <f t="shared" si="6"/>
        <v>0</v>
      </c>
      <c r="J85" s="45">
        <v>1.78</v>
      </c>
      <c r="K85" s="44">
        <f t="shared" si="7"/>
        <v>0</v>
      </c>
      <c r="L85" s="46">
        <v>1.64</v>
      </c>
      <c r="M85" s="47">
        <f t="shared" si="2"/>
        <v>0</v>
      </c>
      <c r="N85" s="47"/>
      <c r="O85" s="47"/>
      <c r="P85" s="51">
        <f t="shared" si="8"/>
        <v>0</v>
      </c>
    </row>
    <row r="86" spans="1:16" ht="46.5" customHeight="1" x14ac:dyDescent="0.25">
      <c r="A86" s="7"/>
      <c r="B86" s="12" t="s">
        <v>155</v>
      </c>
      <c r="C86" s="8" t="s">
        <v>87</v>
      </c>
      <c r="D86" s="11" t="s">
        <v>106</v>
      </c>
      <c r="E86" s="6" t="s">
        <v>81</v>
      </c>
      <c r="F86" s="60">
        <v>342</v>
      </c>
      <c r="G86" s="60">
        <f>F86-136</f>
        <v>206</v>
      </c>
      <c r="H86" s="43">
        <v>1.92</v>
      </c>
      <c r="I86" s="44">
        <f t="shared" si="6"/>
        <v>0</v>
      </c>
      <c r="J86" s="45">
        <v>1.78</v>
      </c>
      <c r="K86" s="44">
        <f t="shared" si="7"/>
        <v>0</v>
      </c>
      <c r="L86" s="46">
        <v>1.64</v>
      </c>
      <c r="M86" s="47">
        <f t="shared" ref="M86" si="9">L86*O86</f>
        <v>0</v>
      </c>
      <c r="N86" s="47"/>
      <c r="O86" s="47"/>
      <c r="P86" s="51">
        <f t="shared" si="8"/>
        <v>0</v>
      </c>
    </row>
    <row r="87" spans="1:16" ht="46.5" customHeight="1" x14ac:dyDescent="0.25">
      <c r="A87" s="7"/>
      <c r="B87" s="12" t="s">
        <v>156</v>
      </c>
      <c r="C87" s="8" t="s">
        <v>88</v>
      </c>
      <c r="D87" s="11" t="s">
        <v>106</v>
      </c>
      <c r="E87" s="6" t="s">
        <v>81</v>
      </c>
      <c r="F87" s="60">
        <v>342</v>
      </c>
      <c r="G87" s="60">
        <f>F87-136</f>
        <v>206</v>
      </c>
      <c r="H87" s="43">
        <v>1.92</v>
      </c>
      <c r="I87" s="44">
        <f t="shared" si="6"/>
        <v>0</v>
      </c>
      <c r="J87" s="45">
        <v>1.78</v>
      </c>
      <c r="K87" s="44">
        <f t="shared" si="7"/>
        <v>0</v>
      </c>
      <c r="L87" s="46">
        <v>1.64</v>
      </c>
      <c r="M87" s="47">
        <f>L87*O87</f>
        <v>0</v>
      </c>
      <c r="N87" s="47"/>
      <c r="O87" s="47"/>
      <c r="P87" s="51">
        <f t="shared" si="8"/>
        <v>0</v>
      </c>
    </row>
    <row r="88" spans="1:16" ht="46.5" customHeight="1" x14ac:dyDescent="0.25">
      <c r="A88" s="7"/>
      <c r="B88" s="12" t="s">
        <v>157</v>
      </c>
      <c r="C88" s="8" t="s">
        <v>89</v>
      </c>
      <c r="D88" s="11" t="s">
        <v>106</v>
      </c>
      <c r="E88" s="6" t="s">
        <v>81</v>
      </c>
      <c r="F88" s="60">
        <v>342</v>
      </c>
      <c r="G88" s="60">
        <f>F88-136</f>
        <v>206</v>
      </c>
      <c r="H88" s="43">
        <v>1.92</v>
      </c>
      <c r="I88" s="44">
        <f t="shared" si="6"/>
        <v>0</v>
      </c>
      <c r="J88" s="45">
        <v>1.78</v>
      </c>
      <c r="K88" s="44">
        <f t="shared" si="7"/>
        <v>0</v>
      </c>
      <c r="L88" s="46">
        <v>1.64</v>
      </c>
      <c r="M88" s="47">
        <f t="shared" ref="M88:M151" si="10">L88*O88</f>
        <v>0</v>
      </c>
      <c r="N88" s="47"/>
      <c r="O88" s="47"/>
      <c r="P88" s="51">
        <f t="shared" si="8"/>
        <v>0</v>
      </c>
    </row>
    <row r="89" spans="1:16" ht="46.5" customHeight="1" x14ac:dyDescent="0.25">
      <c r="A89" s="7"/>
      <c r="B89" s="12" t="s">
        <v>404</v>
      </c>
      <c r="C89" s="8" t="s">
        <v>403</v>
      </c>
      <c r="D89" s="11" t="s">
        <v>106</v>
      </c>
      <c r="E89" s="6" t="s">
        <v>81</v>
      </c>
      <c r="F89" s="60">
        <v>342</v>
      </c>
      <c r="G89" s="60">
        <f>F89-136</f>
        <v>206</v>
      </c>
      <c r="H89" s="43">
        <v>1.92</v>
      </c>
      <c r="I89" s="44">
        <f t="shared" si="6"/>
        <v>0</v>
      </c>
      <c r="J89" s="45">
        <v>1.78</v>
      </c>
      <c r="K89" s="44">
        <f t="shared" si="7"/>
        <v>0</v>
      </c>
      <c r="L89" s="46">
        <v>1.64</v>
      </c>
      <c r="M89" s="47">
        <f t="shared" si="10"/>
        <v>0</v>
      </c>
      <c r="N89" s="47"/>
      <c r="O89" s="47"/>
      <c r="P89" s="51">
        <f t="shared" si="8"/>
        <v>0</v>
      </c>
    </row>
    <row r="90" spans="1:16" ht="46.5" customHeight="1" x14ac:dyDescent="0.25">
      <c r="A90" s="7"/>
      <c r="B90" s="12" t="s">
        <v>401</v>
      </c>
      <c r="C90" s="8" t="s">
        <v>402</v>
      </c>
      <c r="D90" s="11" t="s">
        <v>106</v>
      </c>
      <c r="E90" s="6" t="s">
        <v>81</v>
      </c>
      <c r="F90" s="60">
        <v>342</v>
      </c>
      <c r="G90" s="60">
        <f>F90-136</f>
        <v>206</v>
      </c>
      <c r="H90" s="43">
        <v>1.92</v>
      </c>
      <c r="I90" s="44">
        <f t="shared" si="6"/>
        <v>0</v>
      </c>
      <c r="J90" s="45">
        <v>1.78</v>
      </c>
      <c r="K90" s="44">
        <f t="shared" si="7"/>
        <v>0</v>
      </c>
      <c r="L90" s="46">
        <v>1.64</v>
      </c>
      <c r="M90" s="47">
        <f t="shared" si="10"/>
        <v>0</v>
      </c>
      <c r="N90" s="47"/>
      <c r="O90" s="47"/>
      <c r="P90" s="51">
        <f t="shared" si="8"/>
        <v>0</v>
      </c>
    </row>
    <row r="91" spans="1:16" ht="20.25" customHeight="1" x14ac:dyDescent="0.25">
      <c r="A91" s="65"/>
      <c r="B91" s="65"/>
      <c r="C91" s="65"/>
      <c r="D91" s="65" t="s">
        <v>434</v>
      </c>
      <c r="E91" s="65"/>
      <c r="F91" s="65"/>
      <c r="G91" s="65"/>
      <c r="H91" s="65"/>
      <c r="I91" s="65"/>
      <c r="J91" s="65"/>
      <c r="K91" s="65"/>
      <c r="L91" s="65"/>
      <c r="M91" s="65"/>
      <c r="N91" s="77"/>
      <c r="O91" s="66"/>
      <c r="P91" s="51">
        <f t="shared" si="8"/>
        <v>0</v>
      </c>
    </row>
    <row r="92" spans="1:16" ht="46.5" customHeight="1" x14ac:dyDescent="0.25">
      <c r="A92" s="6"/>
      <c r="B92" s="12" t="s">
        <v>158</v>
      </c>
      <c r="C92" s="8" t="s">
        <v>28</v>
      </c>
      <c r="D92" s="11" t="s">
        <v>106</v>
      </c>
      <c r="E92" s="6" t="s">
        <v>81</v>
      </c>
      <c r="F92" s="60">
        <v>342</v>
      </c>
      <c r="G92" s="60">
        <f>F92-136</f>
        <v>206</v>
      </c>
      <c r="H92" s="43">
        <v>1.92</v>
      </c>
      <c r="I92" s="44">
        <f t="shared" si="6"/>
        <v>0</v>
      </c>
      <c r="J92" s="45">
        <v>1.78</v>
      </c>
      <c r="K92" s="44">
        <f t="shared" si="7"/>
        <v>0</v>
      </c>
      <c r="L92" s="46">
        <v>1.64</v>
      </c>
      <c r="M92" s="47">
        <f t="shared" si="10"/>
        <v>0</v>
      </c>
      <c r="N92" s="47"/>
      <c r="O92" s="47"/>
      <c r="P92" s="51">
        <f t="shared" si="8"/>
        <v>0</v>
      </c>
    </row>
    <row r="93" spans="1:16" ht="46.5" customHeight="1" x14ac:dyDescent="0.25">
      <c r="A93" s="6"/>
      <c r="B93" s="13" t="s">
        <v>159</v>
      </c>
      <c r="C93" s="9" t="s">
        <v>29</v>
      </c>
      <c r="D93" s="11" t="s">
        <v>106</v>
      </c>
      <c r="E93" s="6" t="s">
        <v>81</v>
      </c>
      <c r="F93" s="60">
        <v>342</v>
      </c>
      <c r="G93" s="60">
        <f>F93-136</f>
        <v>206</v>
      </c>
      <c r="H93" s="43">
        <v>1.92</v>
      </c>
      <c r="I93" s="44">
        <f t="shared" si="6"/>
        <v>0</v>
      </c>
      <c r="J93" s="45">
        <v>1.78</v>
      </c>
      <c r="K93" s="44">
        <f t="shared" si="7"/>
        <v>0</v>
      </c>
      <c r="L93" s="46">
        <v>1.64</v>
      </c>
      <c r="M93" s="47">
        <f t="shared" si="10"/>
        <v>0</v>
      </c>
      <c r="N93" s="47"/>
      <c r="O93" s="47"/>
      <c r="P93" s="51">
        <f t="shared" si="8"/>
        <v>0</v>
      </c>
    </row>
    <row r="94" spans="1:16" ht="46.5" customHeight="1" x14ac:dyDescent="0.25">
      <c r="A94" s="6"/>
      <c r="B94" s="12" t="s">
        <v>374</v>
      </c>
      <c r="C94" s="9" t="s">
        <v>375</v>
      </c>
      <c r="D94" s="11" t="s">
        <v>106</v>
      </c>
      <c r="E94" s="6" t="s">
        <v>81</v>
      </c>
      <c r="F94" s="60">
        <v>342</v>
      </c>
      <c r="G94" s="60">
        <f>F94-136</f>
        <v>206</v>
      </c>
      <c r="H94" s="43">
        <v>1.92</v>
      </c>
      <c r="I94" s="44">
        <f t="shared" si="6"/>
        <v>0</v>
      </c>
      <c r="J94" s="45">
        <v>1.78</v>
      </c>
      <c r="K94" s="44">
        <f t="shared" si="7"/>
        <v>0</v>
      </c>
      <c r="L94" s="46">
        <v>1.64</v>
      </c>
      <c r="M94" s="47">
        <f t="shared" si="10"/>
        <v>0</v>
      </c>
      <c r="N94" s="47"/>
      <c r="O94" s="47"/>
      <c r="P94" s="51">
        <f t="shared" si="8"/>
        <v>0</v>
      </c>
    </row>
    <row r="95" spans="1:16" ht="46.5" customHeight="1" x14ac:dyDescent="0.25">
      <c r="A95" s="6"/>
      <c r="B95" s="12" t="s">
        <v>160</v>
      </c>
      <c r="C95" s="9" t="s">
        <v>30</v>
      </c>
      <c r="D95" s="11" t="s">
        <v>106</v>
      </c>
      <c r="E95" s="6" t="s">
        <v>81</v>
      </c>
      <c r="F95" s="60">
        <v>342</v>
      </c>
      <c r="G95" s="60">
        <f>F95-136</f>
        <v>206</v>
      </c>
      <c r="H95" s="43">
        <v>1.92</v>
      </c>
      <c r="I95" s="44">
        <f t="shared" si="6"/>
        <v>0</v>
      </c>
      <c r="J95" s="45">
        <v>1.78</v>
      </c>
      <c r="K95" s="44">
        <f t="shared" si="7"/>
        <v>0</v>
      </c>
      <c r="L95" s="46">
        <v>1.64</v>
      </c>
      <c r="M95" s="47">
        <f t="shared" si="10"/>
        <v>0</v>
      </c>
      <c r="N95" s="47"/>
      <c r="O95" s="47"/>
      <c r="P95" s="51">
        <f t="shared" si="8"/>
        <v>0</v>
      </c>
    </row>
    <row r="96" spans="1:16" ht="46.5" customHeight="1" x14ac:dyDescent="0.25">
      <c r="A96" s="6"/>
      <c r="B96" s="13" t="s">
        <v>161</v>
      </c>
      <c r="C96" s="9" t="s">
        <v>31</v>
      </c>
      <c r="D96" s="11" t="s">
        <v>106</v>
      </c>
      <c r="E96" s="6" t="s">
        <v>81</v>
      </c>
      <c r="F96" s="60">
        <v>247</v>
      </c>
      <c r="G96" s="60">
        <f>F96-98</f>
        <v>149</v>
      </c>
      <c r="H96" s="43">
        <v>1.39</v>
      </c>
      <c r="I96" s="44">
        <f t="shared" si="6"/>
        <v>0</v>
      </c>
      <c r="J96" s="45">
        <v>1.29</v>
      </c>
      <c r="K96" s="44">
        <f t="shared" si="7"/>
        <v>0</v>
      </c>
      <c r="L96" s="46">
        <v>1.19</v>
      </c>
      <c r="M96" s="47">
        <f t="shared" si="10"/>
        <v>0</v>
      </c>
      <c r="N96" s="47"/>
      <c r="O96" s="47"/>
      <c r="P96" s="51">
        <f t="shared" si="8"/>
        <v>0</v>
      </c>
    </row>
    <row r="97" spans="1:16" ht="46.5" customHeight="1" x14ac:dyDescent="0.25">
      <c r="A97" s="6"/>
      <c r="B97" s="12" t="s">
        <v>162</v>
      </c>
      <c r="C97" s="9" t="s">
        <v>32</v>
      </c>
      <c r="D97" s="11" t="s">
        <v>106</v>
      </c>
      <c r="E97" s="6" t="s">
        <v>81</v>
      </c>
      <c r="F97" s="60">
        <v>342</v>
      </c>
      <c r="G97" s="60">
        <f>F97-136</f>
        <v>206</v>
      </c>
      <c r="H97" s="43">
        <v>1.92</v>
      </c>
      <c r="I97" s="44">
        <f t="shared" si="6"/>
        <v>0</v>
      </c>
      <c r="J97" s="45">
        <v>1.78</v>
      </c>
      <c r="K97" s="44">
        <f t="shared" si="7"/>
        <v>0</v>
      </c>
      <c r="L97" s="46">
        <v>1.64</v>
      </c>
      <c r="M97" s="47">
        <f>L97*O97</f>
        <v>0</v>
      </c>
      <c r="N97" s="47"/>
      <c r="O97" s="47"/>
      <c r="P97" s="51">
        <f t="shared" si="8"/>
        <v>0</v>
      </c>
    </row>
    <row r="98" spans="1:16" ht="46.5" customHeight="1" x14ac:dyDescent="0.25">
      <c r="A98" s="6"/>
      <c r="B98" s="13" t="s">
        <v>163</v>
      </c>
      <c r="C98" s="9" t="s">
        <v>33</v>
      </c>
      <c r="D98" s="11" t="s">
        <v>106</v>
      </c>
      <c r="E98" s="6" t="s">
        <v>81</v>
      </c>
      <c r="F98" s="60">
        <v>342</v>
      </c>
      <c r="G98" s="60">
        <f>F98-136</f>
        <v>206</v>
      </c>
      <c r="H98" s="43">
        <v>1.92</v>
      </c>
      <c r="I98" s="44">
        <f t="shared" si="6"/>
        <v>0</v>
      </c>
      <c r="J98" s="45">
        <v>1.78</v>
      </c>
      <c r="K98" s="44">
        <f t="shared" si="7"/>
        <v>0</v>
      </c>
      <c r="L98" s="46">
        <v>1.64</v>
      </c>
      <c r="M98" s="47">
        <f t="shared" si="10"/>
        <v>0</v>
      </c>
      <c r="N98" s="47"/>
      <c r="O98" s="47"/>
      <c r="P98" s="51">
        <f t="shared" si="8"/>
        <v>0</v>
      </c>
    </row>
    <row r="99" spans="1:16" ht="46.5" customHeight="1" x14ac:dyDescent="0.25">
      <c r="A99" s="6"/>
      <c r="B99" s="12" t="s">
        <v>164</v>
      </c>
      <c r="C99" s="9" t="s">
        <v>34</v>
      </c>
      <c r="D99" s="11" t="s">
        <v>106</v>
      </c>
      <c r="E99" s="6" t="s">
        <v>81</v>
      </c>
      <c r="F99" s="60">
        <v>342</v>
      </c>
      <c r="G99" s="60">
        <f>F99-136</f>
        <v>206</v>
      </c>
      <c r="H99" s="43">
        <v>1.92</v>
      </c>
      <c r="I99" s="44">
        <f t="shared" si="6"/>
        <v>0</v>
      </c>
      <c r="J99" s="45">
        <v>1.78</v>
      </c>
      <c r="K99" s="44">
        <f t="shared" si="7"/>
        <v>0</v>
      </c>
      <c r="L99" s="46">
        <v>1.64</v>
      </c>
      <c r="M99" s="47">
        <f t="shared" si="10"/>
        <v>0</v>
      </c>
      <c r="N99" s="47"/>
      <c r="O99" s="47"/>
      <c r="P99" s="51">
        <f t="shared" si="8"/>
        <v>0</v>
      </c>
    </row>
    <row r="100" spans="1:16" ht="46.5" customHeight="1" x14ac:dyDescent="0.25">
      <c r="A100" s="6"/>
      <c r="B100" s="13" t="s">
        <v>381</v>
      </c>
      <c r="C100" s="9" t="s">
        <v>382</v>
      </c>
      <c r="D100" s="11" t="s">
        <v>106</v>
      </c>
      <c r="E100" s="6" t="s">
        <v>81</v>
      </c>
      <c r="F100" s="60">
        <v>342</v>
      </c>
      <c r="G100" s="60">
        <f>F100-136</f>
        <v>206</v>
      </c>
      <c r="H100" s="43">
        <v>1.92</v>
      </c>
      <c r="I100" s="44">
        <f t="shared" si="6"/>
        <v>0</v>
      </c>
      <c r="J100" s="45">
        <v>1.78</v>
      </c>
      <c r="K100" s="44">
        <f t="shared" si="7"/>
        <v>0</v>
      </c>
      <c r="L100" s="46">
        <v>1.64</v>
      </c>
      <c r="M100" s="47">
        <f>L100*O100</f>
        <v>0</v>
      </c>
      <c r="N100" s="47"/>
      <c r="O100" s="47"/>
      <c r="P100" s="51">
        <f t="shared" si="8"/>
        <v>0</v>
      </c>
    </row>
    <row r="101" spans="1:16" ht="46.5" customHeight="1" x14ac:dyDescent="0.25">
      <c r="A101" s="6"/>
      <c r="B101" s="13" t="s">
        <v>165</v>
      </c>
      <c r="C101" s="9" t="s">
        <v>35</v>
      </c>
      <c r="D101" s="11" t="s">
        <v>106</v>
      </c>
      <c r="E101" s="6" t="s">
        <v>81</v>
      </c>
      <c r="F101" s="60">
        <v>342</v>
      </c>
      <c r="G101" s="60">
        <f>F101-136</f>
        <v>206</v>
      </c>
      <c r="H101" s="43">
        <v>1.92</v>
      </c>
      <c r="I101" s="44">
        <f t="shared" si="6"/>
        <v>0</v>
      </c>
      <c r="J101" s="45">
        <v>1.78</v>
      </c>
      <c r="K101" s="44">
        <f t="shared" si="7"/>
        <v>0</v>
      </c>
      <c r="L101" s="46">
        <v>1.64</v>
      </c>
      <c r="M101" s="47">
        <f>L101*O101</f>
        <v>0</v>
      </c>
      <c r="N101" s="47"/>
      <c r="O101" s="47"/>
      <c r="P101" s="51">
        <f t="shared" si="8"/>
        <v>0</v>
      </c>
    </row>
    <row r="102" spans="1:16" ht="46.5" customHeight="1" x14ac:dyDescent="0.25">
      <c r="A102" s="6"/>
      <c r="B102" s="12" t="s">
        <v>166</v>
      </c>
      <c r="C102" s="9" t="s">
        <v>90</v>
      </c>
      <c r="D102" s="11" t="s">
        <v>106</v>
      </c>
      <c r="E102" s="6" t="s">
        <v>81</v>
      </c>
      <c r="F102" s="60">
        <v>342</v>
      </c>
      <c r="G102" s="60">
        <f>F102-136</f>
        <v>206</v>
      </c>
      <c r="H102" s="43">
        <v>1.92</v>
      </c>
      <c r="I102" s="44">
        <f t="shared" si="6"/>
        <v>0</v>
      </c>
      <c r="J102" s="45">
        <v>1.78</v>
      </c>
      <c r="K102" s="44">
        <f t="shared" si="7"/>
        <v>0</v>
      </c>
      <c r="L102" s="46">
        <v>1.64</v>
      </c>
      <c r="M102" s="47">
        <f t="shared" ref="M102" si="11">L102*O102</f>
        <v>0</v>
      </c>
      <c r="N102" s="47"/>
      <c r="O102" s="47"/>
      <c r="P102" s="51">
        <f t="shared" si="8"/>
        <v>0</v>
      </c>
    </row>
    <row r="103" spans="1:16" ht="46.5" customHeight="1" x14ac:dyDescent="0.25">
      <c r="A103" s="6"/>
      <c r="B103" s="13" t="s">
        <v>167</v>
      </c>
      <c r="C103" s="9" t="s">
        <v>275</v>
      </c>
      <c r="D103" s="11" t="s">
        <v>106</v>
      </c>
      <c r="E103" s="6" t="s">
        <v>81</v>
      </c>
      <c r="F103" s="60">
        <v>342</v>
      </c>
      <c r="G103" s="60">
        <f>F103-136</f>
        <v>206</v>
      </c>
      <c r="H103" s="43">
        <v>1.92</v>
      </c>
      <c r="I103" s="44">
        <f t="shared" si="6"/>
        <v>0</v>
      </c>
      <c r="J103" s="45">
        <v>1.78</v>
      </c>
      <c r="K103" s="44">
        <f t="shared" si="7"/>
        <v>0</v>
      </c>
      <c r="L103" s="46">
        <v>1.64</v>
      </c>
      <c r="M103" s="47">
        <f t="shared" si="10"/>
        <v>0</v>
      </c>
      <c r="N103" s="47"/>
      <c r="O103" s="47"/>
      <c r="P103" s="51">
        <f t="shared" si="8"/>
        <v>0</v>
      </c>
    </row>
    <row r="104" spans="1:16" ht="46.5" customHeight="1" x14ac:dyDescent="0.25">
      <c r="A104" s="6"/>
      <c r="B104" s="12" t="s">
        <v>168</v>
      </c>
      <c r="C104" s="9" t="s">
        <v>37</v>
      </c>
      <c r="D104" s="11" t="s">
        <v>106</v>
      </c>
      <c r="E104" s="6" t="s">
        <v>81</v>
      </c>
      <c r="F104" s="60">
        <v>342</v>
      </c>
      <c r="G104" s="60">
        <f>F104-136</f>
        <v>206</v>
      </c>
      <c r="H104" s="43">
        <v>1.92</v>
      </c>
      <c r="I104" s="44">
        <f t="shared" si="6"/>
        <v>0</v>
      </c>
      <c r="J104" s="45">
        <v>1.78</v>
      </c>
      <c r="K104" s="44">
        <f t="shared" si="7"/>
        <v>0</v>
      </c>
      <c r="L104" s="46">
        <v>1.64</v>
      </c>
      <c r="M104" s="47">
        <f t="shared" si="10"/>
        <v>0</v>
      </c>
      <c r="N104" s="47"/>
      <c r="O104" s="47"/>
      <c r="P104" s="51">
        <f t="shared" si="8"/>
        <v>0</v>
      </c>
    </row>
    <row r="105" spans="1:16" ht="46.5" customHeight="1" x14ac:dyDescent="0.25">
      <c r="A105" s="6"/>
      <c r="B105" s="13" t="s">
        <v>169</v>
      </c>
      <c r="C105" s="9" t="s">
        <v>38</v>
      </c>
      <c r="D105" s="11" t="s">
        <v>106</v>
      </c>
      <c r="E105" s="6" t="s">
        <v>81</v>
      </c>
      <c r="F105" s="60">
        <v>342</v>
      </c>
      <c r="G105" s="60">
        <f>F105-136</f>
        <v>206</v>
      </c>
      <c r="H105" s="43">
        <v>1.92</v>
      </c>
      <c r="I105" s="44">
        <f t="shared" si="6"/>
        <v>0</v>
      </c>
      <c r="J105" s="45">
        <v>1.78</v>
      </c>
      <c r="K105" s="44">
        <f t="shared" si="7"/>
        <v>0</v>
      </c>
      <c r="L105" s="46">
        <v>1.64</v>
      </c>
      <c r="M105" s="47">
        <f t="shared" si="10"/>
        <v>0</v>
      </c>
      <c r="N105" s="47"/>
      <c r="O105" s="47"/>
      <c r="P105" s="51">
        <f t="shared" si="8"/>
        <v>0</v>
      </c>
    </row>
    <row r="106" spans="1:16" ht="46.5" customHeight="1" x14ac:dyDescent="0.25">
      <c r="A106" s="6"/>
      <c r="B106" s="12" t="s">
        <v>170</v>
      </c>
      <c r="C106" s="9" t="s">
        <v>91</v>
      </c>
      <c r="D106" s="11" t="s">
        <v>106</v>
      </c>
      <c r="E106" s="6" t="s">
        <v>81</v>
      </c>
      <c r="F106" s="60">
        <v>342</v>
      </c>
      <c r="G106" s="60">
        <f>F106-136</f>
        <v>206</v>
      </c>
      <c r="H106" s="43">
        <v>1.92</v>
      </c>
      <c r="I106" s="44">
        <f t="shared" si="6"/>
        <v>0</v>
      </c>
      <c r="J106" s="45">
        <v>1.78</v>
      </c>
      <c r="K106" s="44">
        <f t="shared" si="7"/>
        <v>0</v>
      </c>
      <c r="L106" s="46">
        <v>1.64</v>
      </c>
      <c r="M106" s="47">
        <f t="shared" si="10"/>
        <v>0</v>
      </c>
      <c r="N106" s="47"/>
      <c r="O106" s="47"/>
      <c r="P106" s="51">
        <f t="shared" si="8"/>
        <v>0</v>
      </c>
    </row>
    <row r="107" spans="1:16" ht="46.5" customHeight="1" x14ac:dyDescent="0.25">
      <c r="A107" s="6"/>
      <c r="B107" s="13" t="s">
        <v>171</v>
      </c>
      <c r="C107" s="9" t="s">
        <v>105</v>
      </c>
      <c r="D107" s="11" t="s">
        <v>106</v>
      </c>
      <c r="E107" s="6" t="s">
        <v>81</v>
      </c>
      <c r="F107" s="60">
        <v>342</v>
      </c>
      <c r="G107" s="60">
        <f>F107-136</f>
        <v>206</v>
      </c>
      <c r="H107" s="43">
        <v>1.92</v>
      </c>
      <c r="I107" s="44">
        <f t="shared" si="6"/>
        <v>0</v>
      </c>
      <c r="J107" s="45">
        <v>1.78</v>
      </c>
      <c r="K107" s="44">
        <f t="shared" si="7"/>
        <v>0</v>
      </c>
      <c r="L107" s="46">
        <v>1.64</v>
      </c>
      <c r="M107" s="47">
        <f>L107*O107</f>
        <v>0</v>
      </c>
      <c r="N107" s="47"/>
      <c r="O107" s="47"/>
      <c r="P107" s="51">
        <f t="shared" si="8"/>
        <v>0</v>
      </c>
    </row>
    <row r="108" spans="1:16" ht="46.5" customHeight="1" x14ac:dyDescent="0.25">
      <c r="A108" s="6"/>
      <c r="B108" s="12" t="s">
        <v>172</v>
      </c>
      <c r="C108" s="9" t="s">
        <v>274</v>
      </c>
      <c r="D108" s="11" t="s">
        <v>106</v>
      </c>
      <c r="E108" s="6" t="s">
        <v>81</v>
      </c>
      <c r="F108" s="60">
        <v>342</v>
      </c>
      <c r="G108" s="60">
        <f>F108-136</f>
        <v>206</v>
      </c>
      <c r="H108" s="43">
        <v>1.92</v>
      </c>
      <c r="I108" s="44">
        <f t="shared" si="6"/>
        <v>0</v>
      </c>
      <c r="J108" s="45">
        <v>1.78</v>
      </c>
      <c r="K108" s="44">
        <f t="shared" si="7"/>
        <v>0</v>
      </c>
      <c r="L108" s="46">
        <v>1.64</v>
      </c>
      <c r="M108" s="47">
        <f>L108*O108</f>
        <v>0</v>
      </c>
      <c r="N108" s="47"/>
      <c r="O108" s="47"/>
      <c r="P108" s="51">
        <f t="shared" si="8"/>
        <v>0</v>
      </c>
    </row>
    <row r="109" spans="1:16" ht="46.5" customHeight="1" x14ac:dyDescent="0.25">
      <c r="A109" s="6"/>
      <c r="B109" s="13" t="s">
        <v>173</v>
      </c>
      <c r="C109" s="9" t="s">
        <v>36</v>
      </c>
      <c r="D109" s="11" t="s">
        <v>106</v>
      </c>
      <c r="E109" s="6" t="s">
        <v>81</v>
      </c>
      <c r="F109" s="60">
        <v>342</v>
      </c>
      <c r="G109" s="60">
        <f>F109-136</f>
        <v>206</v>
      </c>
      <c r="H109" s="43">
        <v>1.92</v>
      </c>
      <c r="I109" s="44">
        <f t="shared" si="6"/>
        <v>0</v>
      </c>
      <c r="J109" s="45">
        <v>1.78</v>
      </c>
      <c r="K109" s="44">
        <f t="shared" si="7"/>
        <v>0</v>
      </c>
      <c r="L109" s="46">
        <v>1.64</v>
      </c>
      <c r="M109" s="47">
        <f t="shared" ref="M109" si="12">L109*O109</f>
        <v>0</v>
      </c>
      <c r="N109" s="47"/>
      <c r="O109" s="47"/>
      <c r="P109" s="51">
        <f t="shared" si="8"/>
        <v>0</v>
      </c>
    </row>
    <row r="110" spans="1:16" ht="46.5" customHeight="1" x14ac:dyDescent="0.25">
      <c r="A110" s="6"/>
      <c r="B110" s="12" t="s">
        <v>174</v>
      </c>
      <c r="C110" s="9" t="s">
        <v>92</v>
      </c>
      <c r="D110" s="11" t="s">
        <v>106</v>
      </c>
      <c r="E110" s="6" t="s">
        <v>81</v>
      </c>
      <c r="F110" s="60">
        <v>342</v>
      </c>
      <c r="G110" s="60">
        <f>F110-136</f>
        <v>206</v>
      </c>
      <c r="H110" s="43">
        <v>1.92</v>
      </c>
      <c r="I110" s="44">
        <f t="shared" si="6"/>
        <v>0</v>
      </c>
      <c r="J110" s="45">
        <v>1.78</v>
      </c>
      <c r="K110" s="44">
        <f t="shared" si="7"/>
        <v>0</v>
      </c>
      <c r="L110" s="46">
        <v>1.64</v>
      </c>
      <c r="M110" s="47">
        <f>L110*O110</f>
        <v>0</v>
      </c>
      <c r="N110" s="47"/>
      <c r="O110" s="47"/>
      <c r="P110" s="51">
        <f t="shared" si="8"/>
        <v>0</v>
      </c>
    </row>
    <row r="111" spans="1:16" ht="46.5" customHeight="1" x14ac:dyDescent="0.25">
      <c r="A111" s="6"/>
      <c r="B111" s="13" t="s">
        <v>175</v>
      </c>
      <c r="C111" s="9" t="s">
        <v>39</v>
      </c>
      <c r="D111" s="11" t="s">
        <v>106</v>
      </c>
      <c r="E111" s="6" t="s">
        <v>81</v>
      </c>
      <c r="F111" s="60">
        <v>342</v>
      </c>
      <c r="G111" s="60">
        <f>F111-136</f>
        <v>206</v>
      </c>
      <c r="H111" s="43">
        <v>1.92</v>
      </c>
      <c r="I111" s="44">
        <f t="shared" si="6"/>
        <v>0</v>
      </c>
      <c r="J111" s="45">
        <v>1.78</v>
      </c>
      <c r="K111" s="44">
        <f t="shared" si="7"/>
        <v>0</v>
      </c>
      <c r="L111" s="46">
        <v>1.64</v>
      </c>
      <c r="M111" s="47">
        <f>L111*O111</f>
        <v>0</v>
      </c>
      <c r="N111" s="47"/>
      <c r="O111" s="47"/>
      <c r="P111" s="51">
        <f t="shared" si="8"/>
        <v>0</v>
      </c>
    </row>
    <row r="112" spans="1:16" ht="46.5" customHeight="1" x14ac:dyDescent="0.25">
      <c r="A112" s="6"/>
      <c r="B112" s="13" t="s">
        <v>351</v>
      </c>
      <c r="C112" s="9" t="s">
        <v>350</v>
      </c>
      <c r="D112" s="11" t="s">
        <v>106</v>
      </c>
      <c r="E112" s="6" t="s">
        <v>81</v>
      </c>
      <c r="F112" s="60">
        <v>342</v>
      </c>
      <c r="G112" s="60">
        <f>F112-136</f>
        <v>206</v>
      </c>
      <c r="H112" s="43">
        <v>1.92</v>
      </c>
      <c r="I112" s="44">
        <f t="shared" si="6"/>
        <v>0</v>
      </c>
      <c r="J112" s="45">
        <v>1.78</v>
      </c>
      <c r="K112" s="44">
        <f t="shared" si="7"/>
        <v>0</v>
      </c>
      <c r="L112" s="46">
        <v>1.64</v>
      </c>
      <c r="M112" s="47">
        <f t="shared" ref="M112" si="13">L112*O112</f>
        <v>0</v>
      </c>
      <c r="N112" s="47"/>
      <c r="O112" s="47"/>
      <c r="P112" s="51">
        <f t="shared" si="8"/>
        <v>0</v>
      </c>
    </row>
    <row r="113" spans="1:16" ht="46.5" customHeight="1" x14ac:dyDescent="0.25">
      <c r="A113" s="6"/>
      <c r="B113" s="12" t="s">
        <v>176</v>
      </c>
      <c r="C113" s="9" t="s">
        <v>40</v>
      </c>
      <c r="D113" s="11" t="s">
        <v>106</v>
      </c>
      <c r="E113" s="6" t="s">
        <v>81</v>
      </c>
      <c r="F113" s="60">
        <v>342</v>
      </c>
      <c r="G113" s="60">
        <f>F113-136</f>
        <v>206</v>
      </c>
      <c r="H113" s="43">
        <v>1.92</v>
      </c>
      <c r="I113" s="44">
        <f t="shared" si="6"/>
        <v>0</v>
      </c>
      <c r="J113" s="45">
        <v>1.78</v>
      </c>
      <c r="K113" s="44">
        <f t="shared" si="7"/>
        <v>0</v>
      </c>
      <c r="L113" s="46">
        <v>1.64</v>
      </c>
      <c r="M113" s="47">
        <f>L113*O113</f>
        <v>0</v>
      </c>
      <c r="N113" s="47"/>
      <c r="O113" s="47"/>
      <c r="P113" s="51">
        <f t="shared" si="8"/>
        <v>0</v>
      </c>
    </row>
    <row r="114" spans="1:16" ht="46.5" customHeight="1" x14ac:dyDescent="0.25">
      <c r="A114" s="6"/>
      <c r="B114" s="13" t="s">
        <v>177</v>
      </c>
      <c r="C114" s="9" t="s">
        <v>215</v>
      </c>
      <c r="D114" s="11" t="s">
        <v>106</v>
      </c>
      <c r="E114" s="6" t="s">
        <v>81</v>
      </c>
      <c r="F114" s="60">
        <v>342</v>
      </c>
      <c r="G114" s="60">
        <f>F114-136</f>
        <v>206</v>
      </c>
      <c r="H114" s="43">
        <v>1.92</v>
      </c>
      <c r="I114" s="44">
        <f t="shared" si="6"/>
        <v>0</v>
      </c>
      <c r="J114" s="45">
        <v>1.78</v>
      </c>
      <c r="K114" s="44">
        <f t="shared" si="7"/>
        <v>0</v>
      </c>
      <c r="L114" s="46">
        <v>1.64</v>
      </c>
      <c r="M114" s="47">
        <f t="shared" si="10"/>
        <v>0</v>
      </c>
      <c r="N114" s="47"/>
      <c r="O114" s="47"/>
      <c r="P114" s="51">
        <f t="shared" si="8"/>
        <v>0</v>
      </c>
    </row>
    <row r="115" spans="1:16" ht="46.5" customHeight="1" x14ac:dyDescent="0.25">
      <c r="A115" s="6"/>
      <c r="B115" s="13" t="s">
        <v>360</v>
      </c>
      <c r="C115" s="9" t="s">
        <v>359</v>
      </c>
      <c r="D115" s="11" t="s">
        <v>106</v>
      </c>
      <c r="E115" s="6" t="s">
        <v>81</v>
      </c>
      <c r="F115" s="60">
        <v>342</v>
      </c>
      <c r="G115" s="60">
        <f>F115-136</f>
        <v>206</v>
      </c>
      <c r="H115" s="43">
        <v>1.92</v>
      </c>
      <c r="I115" s="44">
        <f t="shared" si="6"/>
        <v>0</v>
      </c>
      <c r="J115" s="45">
        <v>1.78</v>
      </c>
      <c r="K115" s="44">
        <f t="shared" si="7"/>
        <v>0</v>
      </c>
      <c r="L115" s="46">
        <v>1.64</v>
      </c>
      <c r="M115" s="47">
        <f>L115*O115</f>
        <v>0</v>
      </c>
      <c r="N115" s="47"/>
      <c r="O115" s="47"/>
      <c r="P115" s="51">
        <f t="shared" si="8"/>
        <v>0</v>
      </c>
    </row>
    <row r="116" spans="1:16" ht="46.5" customHeight="1" x14ac:dyDescent="0.25">
      <c r="A116" s="6"/>
      <c r="B116" s="12" t="s">
        <v>178</v>
      </c>
      <c r="C116" s="9" t="s">
        <v>219</v>
      </c>
      <c r="D116" s="11" t="s">
        <v>106</v>
      </c>
      <c r="E116" s="6" t="s">
        <v>81</v>
      </c>
      <c r="F116" s="60">
        <v>342</v>
      </c>
      <c r="G116" s="60">
        <f>F116-136</f>
        <v>206</v>
      </c>
      <c r="H116" s="43">
        <v>1.92</v>
      </c>
      <c r="I116" s="44">
        <f t="shared" si="6"/>
        <v>0</v>
      </c>
      <c r="J116" s="45">
        <v>1.78</v>
      </c>
      <c r="K116" s="44">
        <f t="shared" si="7"/>
        <v>0</v>
      </c>
      <c r="L116" s="46">
        <v>1.64</v>
      </c>
      <c r="M116" s="47">
        <f t="shared" si="10"/>
        <v>0</v>
      </c>
      <c r="N116" s="47"/>
      <c r="O116" s="47"/>
      <c r="P116" s="51">
        <f t="shared" si="8"/>
        <v>0</v>
      </c>
    </row>
    <row r="117" spans="1:16" ht="46.5" customHeight="1" x14ac:dyDescent="0.25">
      <c r="A117" s="6"/>
      <c r="B117" s="13" t="s">
        <v>311</v>
      </c>
      <c r="C117" s="9" t="s">
        <v>312</v>
      </c>
      <c r="D117" s="11" t="s">
        <v>106</v>
      </c>
      <c r="E117" s="6" t="s">
        <v>81</v>
      </c>
      <c r="F117" s="60">
        <v>342</v>
      </c>
      <c r="G117" s="60">
        <f>F117-136</f>
        <v>206</v>
      </c>
      <c r="H117" s="43">
        <v>1.92</v>
      </c>
      <c r="I117" s="44">
        <f t="shared" si="6"/>
        <v>0</v>
      </c>
      <c r="J117" s="45">
        <v>1.78</v>
      </c>
      <c r="K117" s="44">
        <f t="shared" si="7"/>
        <v>0</v>
      </c>
      <c r="L117" s="46">
        <v>1.64</v>
      </c>
      <c r="M117" s="47">
        <f t="shared" si="10"/>
        <v>0</v>
      </c>
      <c r="N117" s="47"/>
      <c r="O117" s="47"/>
      <c r="P117" s="51">
        <f t="shared" si="8"/>
        <v>0</v>
      </c>
    </row>
    <row r="118" spans="1:16" ht="46.5" customHeight="1" x14ac:dyDescent="0.25">
      <c r="A118" s="6"/>
      <c r="B118" s="13" t="s">
        <v>338</v>
      </c>
      <c r="C118" s="9" t="s">
        <v>337</v>
      </c>
      <c r="D118" s="11" t="s">
        <v>106</v>
      </c>
      <c r="E118" s="6" t="s">
        <v>81</v>
      </c>
      <c r="F118" s="60">
        <v>342</v>
      </c>
      <c r="G118" s="60">
        <f>F118-136</f>
        <v>206</v>
      </c>
      <c r="H118" s="43">
        <v>1.92</v>
      </c>
      <c r="I118" s="44">
        <f t="shared" si="6"/>
        <v>0</v>
      </c>
      <c r="J118" s="45">
        <v>1.78</v>
      </c>
      <c r="K118" s="44">
        <f t="shared" si="7"/>
        <v>0</v>
      </c>
      <c r="L118" s="46">
        <v>1.64</v>
      </c>
      <c r="M118" s="47">
        <f t="shared" si="10"/>
        <v>0</v>
      </c>
      <c r="N118" s="47"/>
      <c r="O118" s="47"/>
      <c r="P118" s="51">
        <f t="shared" si="8"/>
        <v>0</v>
      </c>
    </row>
    <row r="119" spans="1:16" ht="46.5" customHeight="1" x14ac:dyDescent="0.25">
      <c r="A119" s="6"/>
      <c r="B119" s="13" t="s">
        <v>179</v>
      </c>
      <c r="C119" s="9" t="s">
        <v>93</v>
      </c>
      <c r="D119" s="11" t="s">
        <v>106</v>
      </c>
      <c r="E119" s="6" t="s">
        <v>81</v>
      </c>
      <c r="F119" s="60">
        <v>342</v>
      </c>
      <c r="G119" s="60">
        <f>F119-136</f>
        <v>206</v>
      </c>
      <c r="H119" s="43">
        <v>1.92</v>
      </c>
      <c r="I119" s="44">
        <f t="shared" si="6"/>
        <v>0</v>
      </c>
      <c r="J119" s="45">
        <v>1.78</v>
      </c>
      <c r="K119" s="44">
        <f t="shared" si="7"/>
        <v>0</v>
      </c>
      <c r="L119" s="46">
        <v>1.64</v>
      </c>
      <c r="M119" s="47">
        <f t="shared" si="10"/>
        <v>0</v>
      </c>
      <c r="N119" s="47"/>
      <c r="O119" s="47"/>
      <c r="P119" s="51">
        <f t="shared" si="8"/>
        <v>0</v>
      </c>
    </row>
    <row r="120" spans="1:16" ht="46.5" customHeight="1" x14ac:dyDescent="0.25">
      <c r="A120" s="6"/>
      <c r="B120" s="12" t="s">
        <v>180</v>
      </c>
      <c r="C120" s="9" t="s">
        <v>41</v>
      </c>
      <c r="D120" s="11" t="s">
        <v>106</v>
      </c>
      <c r="E120" s="6" t="s">
        <v>81</v>
      </c>
      <c r="F120" s="60">
        <v>342</v>
      </c>
      <c r="G120" s="60">
        <f>F120-136</f>
        <v>206</v>
      </c>
      <c r="H120" s="43">
        <v>1.92</v>
      </c>
      <c r="I120" s="44">
        <f t="shared" si="6"/>
        <v>0</v>
      </c>
      <c r="J120" s="45">
        <v>1.78</v>
      </c>
      <c r="K120" s="44">
        <f t="shared" si="7"/>
        <v>0</v>
      </c>
      <c r="L120" s="46">
        <v>1.64</v>
      </c>
      <c r="M120" s="47">
        <f t="shared" si="10"/>
        <v>0</v>
      </c>
      <c r="N120" s="47"/>
      <c r="O120" s="47"/>
      <c r="P120" s="51">
        <f t="shared" si="8"/>
        <v>0</v>
      </c>
    </row>
    <row r="121" spans="1:16" ht="46.5" customHeight="1" x14ac:dyDescent="0.25">
      <c r="A121" s="6"/>
      <c r="B121" s="13" t="s">
        <v>181</v>
      </c>
      <c r="C121" s="9" t="s">
        <v>42</v>
      </c>
      <c r="D121" s="11" t="s">
        <v>106</v>
      </c>
      <c r="E121" s="6" t="s">
        <v>81</v>
      </c>
      <c r="F121" s="60">
        <v>342</v>
      </c>
      <c r="G121" s="60">
        <f>F121-136</f>
        <v>206</v>
      </c>
      <c r="H121" s="43">
        <v>1.92</v>
      </c>
      <c r="I121" s="44">
        <f t="shared" si="6"/>
        <v>0</v>
      </c>
      <c r="J121" s="45">
        <v>1.78</v>
      </c>
      <c r="K121" s="44">
        <f t="shared" si="7"/>
        <v>0</v>
      </c>
      <c r="L121" s="46">
        <v>1.64</v>
      </c>
      <c r="M121" s="47">
        <f t="shared" si="10"/>
        <v>0</v>
      </c>
      <c r="N121" s="47"/>
      <c r="O121" s="47"/>
      <c r="P121" s="51">
        <f t="shared" si="8"/>
        <v>0</v>
      </c>
    </row>
    <row r="122" spans="1:16" ht="46.5" customHeight="1" x14ac:dyDescent="0.25">
      <c r="A122" s="6"/>
      <c r="B122" s="12" t="s">
        <v>182</v>
      </c>
      <c r="C122" s="9" t="s">
        <v>43</v>
      </c>
      <c r="D122" s="11" t="s">
        <v>106</v>
      </c>
      <c r="E122" s="6" t="s">
        <v>81</v>
      </c>
      <c r="F122" s="60">
        <v>342</v>
      </c>
      <c r="G122" s="60">
        <f>F122-136</f>
        <v>206</v>
      </c>
      <c r="H122" s="43">
        <v>1.92</v>
      </c>
      <c r="I122" s="44">
        <f t="shared" si="6"/>
        <v>0</v>
      </c>
      <c r="J122" s="45">
        <v>1.78</v>
      </c>
      <c r="K122" s="44">
        <f t="shared" si="7"/>
        <v>0</v>
      </c>
      <c r="L122" s="46">
        <v>1.64</v>
      </c>
      <c r="M122" s="47">
        <f t="shared" si="10"/>
        <v>0</v>
      </c>
      <c r="N122" s="47"/>
      <c r="O122" s="47"/>
      <c r="P122" s="51">
        <f t="shared" si="8"/>
        <v>0</v>
      </c>
    </row>
    <row r="123" spans="1:16" ht="46.5" customHeight="1" x14ac:dyDescent="0.25">
      <c r="A123" s="6"/>
      <c r="B123" s="13" t="s">
        <v>183</v>
      </c>
      <c r="C123" s="9" t="s">
        <v>44</v>
      </c>
      <c r="D123" s="11" t="s">
        <v>106</v>
      </c>
      <c r="E123" s="6" t="s">
        <v>81</v>
      </c>
      <c r="F123" s="60">
        <v>342</v>
      </c>
      <c r="G123" s="60">
        <f>F123-136</f>
        <v>206</v>
      </c>
      <c r="H123" s="43">
        <v>1.92</v>
      </c>
      <c r="I123" s="44">
        <f t="shared" si="6"/>
        <v>0</v>
      </c>
      <c r="J123" s="45">
        <v>1.78</v>
      </c>
      <c r="K123" s="44">
        <f t="shared" si="7"/>
        <v>0</v>
      </c>
      <c r="L123" s="46">
        <v>1.64</v>
      </c>
      <c r="M123" s="47">
        <f t="shared" si="10"/>
        <v>0</v>
      </c>
      <c r="N123" s="47"/>
      <c r="O123" s="47"/>
      <c r="P123" s="51">
        <f t="shared" si="8"/>
        <v>0</v>
      </c>
    </row>
    <row r="124" spans="1:16" ht="46.5" customHeight="1" x14ac:dyDescent="0.25">
      <c r="A124" s="6"/>
      <c r="B124" s="13" t="s">
        <v>362</v>
      </c>
      <c r="C124" s="9" t="s">
        <v>361</v>
      </c>
      <c r="D124" s="11" t="s">
        <v>106</v>
      </c>
      <c r="E124" s="6" t="s">
        <v>81</v>
      </c>
      <c r="F124" s="60">
        <v>342</v>
      </c>
      <c r="G124" s="60">
        <f>F124-136</f>
        <v>206</v>
      </c>
      <c r="H124" s="43">
        <v>1.92</v>
      </c>
      <c r="I124" s="44">
        <f t="shared" si="6"/>
        <v>0</v>
      </c>
      <c r="J124" s="45">
        <v>1.78</v>
      </c>
      <c r="K124" s="44">
        <f t="shared" si="7"/>
        <v>0</v>
      </c>
      <c r="L124" s="46">
        <v>1.64</v>
      </c>
      <c r="M124" s="47">
        <f t="shared" si="10"/>
        <v>0</v>
      </c>
      <c r="N124" s="47"/>
      <c r="O124" s="47"/>
      <c r="P124" s="51">
        <f t="shared" si="8"/>
        <v>0</v>
      </c>
    </row>
    <row r="125" spans="1:16" ht="46.5" customHeight="1" x14ac:dyDescent="0.25">
      <c r="A125" s="6"/>
      <c r="B125" s="12" t="s">
        <v>184</v>
      </c>
      <c r="C125" s="9" t="s">
        <v>45</v>
      </c>
      <c r="D125" s="11" t="s">
        <v>106</v>
      </c>
      <c r="E125" s="6" t="s">
        <v>81</v>
      </c>
      <c r="F125" s="60">
        <v>342</v>
      </c>
      <c r="G125" s="60">
        <f>F125-136</f>
        <v>206</v>
      </c>
      <c r="H125" s="43">
        <v>1.92</v>
      </c>
      <c r="I125" s="44">
        <f t="shared" si="6"/>
        <v>0</v>
      </c>
      <c r="J125" s="45">
        <v>1.78</v>
      </c>
      <c r="K125" s="44">
        <f t="shared" si="7"/>
        <v>0</v>
      </c>
      <c r="L125" s="46">
        <v>1.64</v>
      </c>
      <c r="M125" s="47">
        <f t="shared" si="10"/>
        <v>0</v>
      </c>
      <c r="N125" s="47"/>
      <c r="O125" s="47"/>
      <c r="P125" s="51">
        <f t="shared" si="8"/>
        <v>0</v>
      </c>
    </row>
    <row r="126" spans="1:16" ht="46.5" customHeight="1" x14ac:dyDescent="0.25">
      <c r="A126" s="6"/>
      <c r="B126" s="13" t="s">
        <v>358</v>
      </c>
      <c r="C126" s="9" t="s">
        <v>357</v>
      </c>
      <c r="D126" s="11" t="s">
        <v>106</v>
      </c>
      <c r="E126" s="6" t="s">
        <v>81</v>
      </c>
      <c r="F126" s="60">
        <v>342</v>
      </c>
      <c r="G126" s="60">
        <f>F126-136</f>
        <v>206</v>
      </c>
      <c r="H126" s="43">
        <v>1.92</v>
      </c>
      <c r="I126" s="44">
        <f t="shared" si="6"/>
        <v>0</v>
      </c>
      <c r="J126" s="45">
        <v>1.78</v>
      </c>
      <c r="K126" s="44">
        <f t="shared" si="7"/>
        <v>0</v>
      </c>
      <c r="L126" s="46">
        <v>1.64</v>
      </c>
      <c r="M126" s="47">
        <f t="shared" si="10"/>
        <v>0</v>
      </c>
      <c r="N126" s="47"/>
      <c r="O126" s="47"/>
      <c r="P126" s="51">
        <f t="shared" si="8"/>
        <v>0</v>
      </c>
    </row>
    <row r="127" spans="1:16" ht="46.5" customHeight="1" x14ac:dyDescent="0.25">
      <c r="A127" s="6"/>
      <c r="B127" s="13" t="s">
        <v>185</v>
      </c>
      <c r="C127" s="9" t="s">
        <v>46</v>
      </c>
      <c r="D127" s="11" t="s">
        <v>106</v>
      </c>
      <c r="E127" s="6" t="s">
        <v>81</v>
      </c>
      <c r="F127" s="60">
        <v>342</v>
      </c>
      <c r="G127" s="60">
        <f>F127-136</f>
        <v>206</v>
      </c>
      <c r="H127" s="43">
        <v>1.92</v>
      </c>
      <c r="I127" s="44">
        <f t="shared" si="6"/>
        <v>0</v>
      </c>
      <c r="J127" s="45">
        <v>1.78</v>
      </c>
      <c r="K127" s="44">
        <f t="shared" si="7"/>
        <v>0</v>
      </c>
      <c r="L127" s="46">
        <v>1.64</v>
      </c>
      <c r="M127" s="47">
        <f t="shared" si="10"/>
        <v>0</v>
      </c>
      <c r="N127" s="47"/>
      <c r="O127" s="47"/>
      <c r="P127" s="51">
        <f t="shared" si="8"/>
        <v>0</v>
      </c>
    </row>
    <row r="128" spans="1:16" ht="46.5" customHeight="1" x14ac:dyDescent="0.25">
      <c r="A128" s="6"/>
      <c r="B128" s="12" t="s">
        <v>186</v>
      </c>
      <c r="C128" s="9" t="s">
        <v>47</v>
      </c>
      <c r="D128" s="11" t="s">
        <v>106</v>
      </c>
      <c r="E128" s="6" t="s">
        <v>81</v>
      </c>
      <c r="F128" s="60">
        <v>342</v>
      </c>
      <c r="G128" s="60">
        <f>F128-136</f>
        <v>206</v>
      </c>
      <c r="H128" s="43">
        <v>1.92</v>
      </c>
      <c r="I128" s="44">
        <f t="shared" si="6"/>
        <v>0</v>
      </c>
      <c r="J128" s="45">
        <v>1.78</v>
      </c>
      <c r="K128" s="44">
        <f t="shared" si="7"/>
        <v>0</v>
      </c>
      <c r="L128" s="46">
        <v>1.64</v>
      </c>
      <c r="M128" s="47">
        <f t="shared" si="10"/>
        <v>0</v>
      </c>
      <c r="N128" s="47"/>
      <c r="O128" s="47"/>
      <c r="P128" s="51">
        <f t="shared" si="8"/>
        <v>0</v>
      </c>
    </row>
    <row r="129" spans="1:16" ht="46.5" customHeight="1" x14ac:dyDescent="0.25">
      <c r="A129" s="6"/>
      <c r="B129" s="13" t="s">
        <v>187</v>
      </c>
      <c r="C129" s="9" t="s">
        <v>48</v>
      </c>
      <c r="D129" s="11" t="s">
        <v>106</v>
      </c>
      <c r="E129" s="6" t="s">
        <v>81</v>
      </c>
      <c r="F129" s="60">
        <v>342</v>
      </c>
      <c r="G129" s="60">
        <f>F129-136</f>
        <v>206</v>
      </c>
      <c r="H129" s="43">
        <v>1.92</v>
      </c>
      <c r="I129" s="44">
        <f t="shared" si="6"/>
        <v>0</v>
      </c>
      <c r="J129" s="45">
        <v>1.78</v>
      </c>
      <c r="K129" s="44">
        <f t="shared" si="7"/>
        <v>0</v>
      </c>
      <c r="L129" s="46">
        <v>1.64</v>
      </c>
      <c r="M129" s="47">
        <f t="shared" si="10"/>
        <v>0</v>
      </c>
      <c r="N129" s="47"/>
      <c r="O129" s="47"/>
      <c r="P129" s="51">
        <f t="shared" si="8"/>
        <v>0</v>
      </c>
    </row>
    <row r="130" spans="1:16" ht="46.5" customHeight="1" x14ac:dyDescent="0.25">
      <c r="A130" s="6"/>
      <c r="B130" s="12" t="s">
        <v>188</v>
      </c>
      <c r="C130" s="9" t="s">
        <v>94</v>
      </c>
      <c r="D130" s="11" t="s">
        <v>106</v>
      </c>
      <c r="E130" s="6" t="s">
        <v>81</v>
      </c>
      <c r="F130" s="60">
        <v>342</v>
      </c>
      <c r="G130" s="60">
        <f>F130-136</f>
        <v>206</v>
      </c>
      <c r="H130" s="43">
        <v>1.92</v>
      </c>
      <c r="I130" s="44">
        <f t="shared" si="6"/>
        <v>0</v>
      </c>
      <c r="J130" s="45">
        <v>1.78</v>
      </c>
      <c r="K130" s="44">
        <f t="shared" si="7"/>
        <v>0</v>
      </c>
      <c r="L130" s="46">
        <v>1.64</v>
      </c>
      <c r="M130" s="47">
        <f t="shared" si="10"/>
        <v>0</v>
      </c>
      <c r="N130" s="47"/>
      <c r="O130" s="47"/>
      <c r="P130" s="51">
        <f t="shared" si="8"/>
        <v>0</v>
      </c>
    </row>
    <row r="131" spans="1:16" ht="46.5" customHeight="1" x14ac:dyDescent="0.25">
      <c r="A131" s="6"/>
      <c r="B131" s="13" t="s">
        <v>302</v>
      </c>
      <c r="C131" s="9" t="s">
        <v>301</v>
      </c>
      <c r="D131" s="11" t="s">
        <v>106</v>
      </c>
      <c r="E131" s="6" t="s">
        <v>81</v>
      </c>
      <c r="F131" s="60">
        <v>342</v>
      </c>
      <c r="G131" s="60">
        <f>F131-136</f>
        <v>206</v>
      </c>
      <c r="H131" s="43">
        <v>1.92</v>
      </c>
      <c r="I131" s="44">
        <f t="shared" si="6"/>
        <v>0</v>
      </c>
      <c r="J131" s="45">
        <v>1.78</v>
      </c>
      <c r="K131" s="44">
        <f t="shared" si="7"/>
        <v>0</v>
      </c>
      <c r="L131" s="46">
        <v>1.64</v>
      </c>
      <c r="M131" s="47">
        <f t="shared" si="10"/>
        <v>0</v>
      </c>
      <c r="N131" s="47"/>
      <c r="O131" s="47"/>
      <c r="P131" s="51">
        <f t="shared" si="8"/>
        <v>0</v>
      </c>
    </row>
    <row r="132" spans="1:16" ht="46.5" customHeight="1" x14ac:dyDescent="0.25">
      <c r="A132" s="6"/>
      <c r="B132" s="13" t="s">
        <v>189</v>
      </c>
      <c r="C132" s="9" t="s">
        <v>95</v>
      </c>
      <c r="D132" s="11" t="s">
        <v>106</v>
      </c>
      <c r="E132" s="6" t="s">
        <v>81</v>
      </c>
      <c r="F132" s="60">
        <v>342</v>
      </c>
      <c r="G132" s="60">
        <f>F132-136</f>
        <v>206</v>
      </c>
      <c r="H132" s="43">
        <v>1.92</v>
      </c>
      <c r="I132" s="44">
        <f t="shared" si="6"/>
        <v>0</v>
      </c>
      <c r="J132" s="45">
        <v>1.78</v>
      </c>
      <c r="K132" s="44">
        <f t="shared" si="7"/>
        <v>0</v>
      </c>
      <c r="L132" s="46">
        <v>1.64</v>
      </c>
      <c r="M132" s="47">
        <f t="shared" si="10"/>
        <v>0</v>
      </c>
      <c r="N132" s="47"/>
      <c r="O132" s="47"/>
      <c r="P132" s="51">
        <f t="shared" si="8"/>
        <v>0</v>
      </c>
    </row>
    <row r="133" spans="1:16" ht="46.5" customHeight="1" x14ac:dyDescent="0.25">
      <c r="A133" s="6"/>
      <c r="B133" s="12" t="s">
        <v>190</v>
      </c>
      <c r="C133" s="9" t="s">
        <v>49</v>
      </c>
      <c r="D133" s="11" t="s">
        <v>106</v>
      </c>
      <c r="E133" s="6" t="s">
        <v>81</v>
      </c>
      <c r="F133" s="60">
        <v>342</v>
      </c>
      <c r="G133" s="60">
        <f>F133-136</f>
        <v>206</v>
      </c>
      <c r="H133" s="43">
        <v>1.92</v>
      </c>
      <c r="I133" s="44">
        <f t="shared" si="6"/>
        <v>0</v>
      </c>
      <c r="J133" s="45">
        <v>1.78</v>
      </c>
      <c r="K133" s="44">
        <f t="shared" si="7"/>
        <v>0</v>
      </c>
      <c r="L133" s="46">
        <v>1.64</v>
      </c>
      <c r="M133" s="47">
        <f t="shared" si="10"/>
        <v>0</v>
      </c>
      <c r="N133" s="47"/>
      <c r="O133" s="47"/>
      <c r="P133" s="51">
        <f t="shared" si="8"/>
        <v>0</v>
      </c>
    </row>
    <row r="134" spans="1:16" ht="46.5" customHeight="1" x14ac:dyDescent="0.25">
      <c r="A134" s="6"/>
      <c r="B134" s="13" t="s">
        <v>191</v>
      </c>
      <c r="C134" s="9" t="s">
        <v>50</v>
      </c>
      <c r="D134" s="11" t="s">
        <v>106</v>
      </c>
      <c r="E134" s="6" t="s">
        <v>81</v>
      </c>
      <c r="F134" s="60">
        <v>342</v>
      </c>
      <c r="G134" s="60">
        <f>F134-136</f>
        <v>206</v>
      </c>
      <c r="H134" s="43">
        <v>1.92</v>
      </c>
      <c r="I134" s="44">
        <f t="shared" si="6"/>
        <v>0</v>
      </c>
      <c r="J134" s="45">
        <v>1.78</v>
      </c>
      <c r="K134" s="44">
        <f t="shared" si="7"/>
        <v>0</v>
      </c>
      <c r="L134" s="46">
        <v>1.64</v>
      </c>
      <c r="M134" s="47">
        <f t="shared" si="10"/>
        <v>0</v>
      </c>
      <c r="N134" s="47"/>
      <c r="O134" s="47"/>
      <c r="P134" s="51">
        <f t="shared" si="8"/>
        <v>0</v>
      </c>
    </row>
    <row r="135" spans="1:16" ht="46.5" customHeight="1" x14ac:dyDescent="0.25">
      <c r="A135" s="6"/>
      <c r="B135" s="12" t="s">
        <v>354</v>
      </c>
      <c r="C135" s="9" t="s">
        <v>353</v>
      </c>
      <c r="D135" s="11" t="s">
        <v>106</v>
      </c>
      <c r="E135" s="6" t="s">
        <v>81</v>
      </c>
      <c r="F135" s="60">
        <v>342</v>
      </c>
      <c r="G135" s="60">
        <f>F135-136</f>
        <v>206</v>
      </c>
      <c r="H135" s="43">
        <v>1.92</v>
      </c>
      <c r="I135" s="44">
        <f t="shared" si="6"/>
        <v>0</v>
      </c>
      <c r="J135" s="45">
        <v>1.78</v>
      </c>
      <c r="K135" s="44">
        <f t="shared" si="7"/>
        <v>0</v>
      </c>
      <c r="L135" s="46">
        <v>1.64</v>
      </c>
      <c r="M135" s="47">
        <f t="shared" si="10"/>
        <v>0</v>
      </c>
      <c r="N135" s="47"/>
      <c r="O135" s="47"/>
      <c r="P135" s="51">
        <f t="shared" si="8"/>
        <v>0</v>
      </c>
    </row>
    <row r="136" spans="1:16" ht="46.5" customHeight="1" x14ac:dyDescent="0.25">
      <c r="A136" s="6"/>
      <c r="B136" s="12" t="s">
        <v>394</v>
      </c>
      <c r="C136" s="9" t="s">
        <v>393</v>
      </c>
      <c r="D136" s="11" t="s">
        <v>106</v>
      </c>
      <c r="E136" s="6" t="s">
        <v>81</v>
      </c>
      <c r="F136" s="60">
        <v>342</v>
      </c>
      <c r="G136" s="60">
        <f>F136-136</f>
        <v>206</v>
      </c>
      <c r="H136" s="43">
        <v>1.92</v>
      </c>
      <c r="I136" s="44">
        <f t="shared" si="6"/>
        <v>0</v>
      </c>
      <c r="J136" s="45">
        <v>1.78</v>
      </c>
      <c r="K136" s="44">
        <f t="shared" si="7"/>
        <v>0</v>
      </c>
      <c r="L136" s="46">
        <v>1.64</v>
      </c>
      <c r="M136" s="47">
        <f t="shared" si="10"/>
        <v>0</v>
      </c>
      <c r="N136" s="47"/>
      <c r="O136" s="47"/>
      <c r="P136" s="51">
        <f t="shared" si="8"/>
        <v>0</v>
      </c>
    </row>
    <row r="137" spans="1:16" ht="46.5" customHeight="1" x14ac:dyDescent="0.25">
      <c r="A137" s="6"/>
      <c r="B137" s="21" t="s">
        <v>276</v>
      </c>
      <c r="C137" s="9" t="s">
        <v>286</v>
      </c>
      <c r="D137" s="11" t="s">
        <v>106</v>
      </c>
      <c r="E137" s="6" t="s">
        <v>81</v>
      </c>
      <c r="F137" s="60">
        <v>342</v>
      </c>
      <c r="G137" s="60">
        <f>F137-136</f>
        <v>206</v>
      </c>
      <c r="H137" s="43">
        <v>1.92</v>
      </c>
      <c r="I137" s="44">
        <f t="shared" si="6"/>
        <v>0</v>
      </c>
      <c r="J137" s="45">
        <v>1.78</v>
      </c>
      <c r="K137" s="44">
        <f t="shared" si="7"/>
        <v>0</v>
      </c>
      <c r="L137" s="46">
        <v>1.64</v>
      </c>
      <c r="M137" s="47">
        <f t="shared" si="10"/>
        <v>0</v>
      </c>
      <c r="N137" s="47"/>
      <c r="O137" s="47"/>
      <c r="P137" s="51">
        <f t="shared" si="8"/>
        <v>0</v>
      </c>
    </row>
    <row r="138" spans="1:16" ht="46.5" customHeight="1" x14ac:dyDescent="0.25">
      <c r="A138" s="6"/>
      <c r="B138" s="12" t="s">
        <v>192</v>
      </c>
      <c r="C138" s="9" t="s">
        <v>211</v>
      </c>
      <c r="D138" s="11" t="s">
        <v>106</v>
      </c>
      <c r="E138" s="6" t="s">
        <v>81</v>
      </c>
      <c r="F138" s="60">
        <v>342</v>
      </c>
      <c r="G138" s="60">
        <f>F138-136</f>
        <v>206</v>
      </c>
      <c r="H138" s="43">
        <v>1.92</v>
      </c>
      <c r="I138" s="44">
        <f t="shared" si="6"/>
        <v>0</v>
      </c>
      <c r="J138" s="45">
        <v>1.78</v>
      </c>
      <c r="K138" s="44">
        <f t="shared" si="7"/>
        <v>0</v>
      </c>
      <c r="L138" s="46">
        <v>1.64</v>
      </c>
      <c r="M138" s="47">
        <f t="shared" si="10"/>
        <v>0</v>
      </c>
      <c r="N138" s="47"/>
      <c r="O138" s="47"/>
      <c r="P138" s="51">
        <f t="shared" si="8"/>
        <v>0</v>
      </c>
    </row>
    <row r="139" spans="1:16" ht="46.5" customHeight="1" x14ac:dyDescent="0.25">
      <c r="A139" s="6"/>
      <c r="B139" s="13" t="s">
        <v>193</v>
      </c>
      <c r="C139" s="9" t="s">
        <v>51</v>
      </c>
      <c r="D139" s="11" t="s">
        <v>106</v>
      </c>
      <c r="E139" s="6" t="s">
        <v>81</v>
      </c>
      <c r="F139" s="60">
        <v>342</v>
      </c>
      <c r="G139" s="60">
        <f>F139-136</f>
        <v>206</v>
      </c>
      <c r="H139" s="43">
        <v>1.92</v>
      </c>
      <c r="I139" s="44">
        <f t="shared" si="6"/>
        <v>0</v>
      </c>
      <c r="J139" s="45">
        <v>1.78</v>
      </c>
      <c r="K139" s="44">
        <f t="shared" si="7"/>
        <v>0</v>
      </c>
      <c r="L139" s="46">
        <v>1.64</v>
      </c>
      <c r="M139" s="47">
        <f t="shared" si="10"/>
        <v>0</v>
      </c>
      <c r="N139" s="47"/>
      <c r="O139" s="47"/>
      <c r="P139" s="51">
        <f t="shared" si="8"/>
        <v>0</v>
      </c>
    </row>
    <row r="140" spans="1:16" ht="46.5" customHeight="1" x14ac:dyDescent="0.25">
      <c r="A140" s="6"/>
      <c r="B140" s="13" t="s">
        <v>297</v>
      </c>
      <c r="C140" s="9" t="s">
        <v>298</v>
      </c>
      <c r="D140" s="11" t="s">
        <v>106</v>
      </c>
      <c r="E140" s="6" t="s">
        <v>81</v>
      </c>
      <c r="F140" s="60">
        <v>342</v>
      </c>
      <c r="G140" s="60">
        <f>F140-136</f>
        <v>206</v>
      </c>
      <c r="H140" s="43">
        <v>1.92</v>
      </c>
      <c r="I140" s="44">
        <f t="shared" si="6"/>
        <v>0</v>
      </c>
      <c r="J140" s="45">
        <v>1.78</v>
      </c>
      <c r="K140" s="44">
        <f t="shared" si="7"/>
        <v>0</v>
      </c>
      <c r="L140" s="46">
        <v>1.64</v>
      </c>
      <c r="M140" s="47">
        <f t="shared" si="10"/>
        <v>0</v>
      </c>
      <c r="N140" s="47"/>
      <c r="O140" s="47"/>
      <c r="P140" s="51">
        <f t="shared" si="8"/>
        <v>0</v>
      </c>
    </row>
    <row r="141" spans="1:16" ht="46.5" customHeight="1" x14ac:dyDescent="0.25">
      <c r="A141" s="6"/>
      <c r="B141" s="12" t="s">
        <v>194</v>
      </c>
      <c r="C141" s="9" t="s">
        <v>82</v>
      </c>
      <c r="D141" s="11" t="s">
        <v>106</v>
      </c>
      <c r="E141" s="6" t="s">
        <v>81</v>
      </c>
      <c r="F141" s="60">
        <v>342</v>
      </c>
      <c r="G141" s="60">
        <f>F141-136</f>
        <v>206</v>
      </c>
      <c r="H141" s="43">
        <v>1.92</v>
      </c>
      <c r="I141" s="44">
        <f t="shared" si="6"/>
        <v>0</v>
      </c>
      <c r="J141" s="45">
        <v>1.78</v>
      </c>
      <c r="K141" s="44">
        <f t="shared" si="7"/>
        <v>0</v>
      </c>
      <c r="L141" s="46">
        <v>1.64</v>
      </c>
      <c r="M141" s="47">
        <f t="shared" si="10"/>
        <v>0</v>
      </c>
      <c r="N141" s="47"/>
      <c r="O141" s="47"/>
      <c r="P141" s="51">
        <f t="shared" si="8"/>
        <v>0</v>
      </c>
    </row>
    <row r="142" spans="1:16" ht="46.5" customHeight="1" x14ac:dyDescent="0.25">
      <c r="A142" s="6"/>
      <c r="B142" s="13" t="s">
        <v>294</v>
      </c>
      <c r="C142" s="9" t="s">
        <v>293</v>
      </c>
      <c r="D142" s="11" t="s">
        <v>106</v>
      </c>
      <c r="E142" s="6" t="s">
        <v>81</v>
      </c>
      <c r="F142" s="60">
        <v>342</v>
      </c>
      <c r="G142" s="60">
        <f>F142-136</f>
        <v>206</v>
      </c>
      <c r="H142" s="43">
        <v>1.92</v>
      </c>
      <c r="I142" s="44">
        <f t="shared" ref="I142:I205" si="14">H142*O142</f>
        <v>0</v>
      </c>
      <c r="J142" s="45">
        <v>1.78</v>
      </c>
      <c r="K142" s="44">
        <f t="shared" ref="K142:K205" si="15">J142*O142</f>
        <v>0</v>
      </c>
      <c r="L142" s="46">
        <v>1.64</v>
      </c>
      <c r="M142" s="47">
        <f t="shared" si="10"/>
        <v>0</v>
      </c>
      <c r="N142" s="47"/>
      <c r="O142" s="47"/>
      <c r="P142" s="51">
        <f t="shared" si="8"/>
        <v>0</v>
      </c>
    </row>
    <row r="143" spans="1:16" ht="46.5" customHeight="1" x14ac:dyDescent="0.25">
      <c r="A143" s="6"/>
      <c r="B143" s="13" t="s">
        <v>195</v>
      </c>
      <c r="C143" s="9" t="s">
        <v>223</v>
      </c>
      <c r="D143" s="11" t="s">
        <v>106</v>
      </c>
      <c r="E143" s="6" t="s">
        <v>81</v>
      </c>
      <c r="F143" s="60">
        <v>342</v>
      </c>
      <c r="G143" s="60">
        <f>F143-136</f>
        <v>206</v>
      </c>
      <c r="H143" s="43">
        <v>1.92</v>
      </c>
      <c r="I143" s="44">
        <f t="shared" si="14"/>
        <v>0</v>
      </c>
      <c r="J143" s="45">
        <v>1.78</v>
      </c>
      <c r="K143" s="44">
        <f t="shared" si="15"/>
        <v>0</v>
      </c>
      <c r="L143" s="46">
        <v>1.64</v>
      </c>
      <c r="M143" s="47">
        <f t="shared" si="10"/>
        <v>0</v>
      </c>
      <c r="N143" s="47"/>
      <c r="O143" s="47"/>
      <c r="P143" s="51">
        <f t="shared" si="8"/>
        <v>0</v>
      </c>
    </row>
    <row r="144" spans="1:16" ht="46.5" customHeight="1" x14ac:dyDescent="0.25">
      <c r="A144" s="6"/>
      <c r="B144" s="12" t="s">
        <v>196</v>
      </c>
      <c r="C144" s="9" t="s">
        <v>96</v>
      </c>
      <c r="D144" s="11" t="s">
        <v>106</v>
      </c>
      <c r="E144" s="6" t="s">
        <v>81</v>
      </c>
      <c r="F144" s="60">
        <v>342</v>
      </c>
      <c r="G144" s="60">
        <f>F144-136</f>
        <v>206</v>
      </c>
      <c r="H144" s="43">
        <v>1.92</v>
      </c>
      <c r="I144" s="44">
        <f t="shared" si="14"/>
        <v>0</v>
      </c>
      <c r="J144" s="45">
        <v>1.78</v>
      </c>
      <c r="K144" s="44">
        <f t="shared" si="15"/>
        <v>0</v>
      </c>
      <c r="L144" s="46">
        <v>1.64</v>
      </c>
      <c r="M144" s="47">
        <f t="shared" si="10"/>
        <v>0</v>
      </c>
      <c r="N144" s="47"/>
      <c r="O144" s="47"/>
      <c r="P144" s="51">
        <f t="shared" ref="P144:P207" si="16">O144*1</f>
        <v>0</v>
      </c>
    </row>
    <row r="145" spans="1:16" ht="46.5" customHeight="1" x14ac:dyDescent="0.25">
      <c r="A145" s="6"/>
      <c r="B145" s="13" t="s">
        <v>197</v>
      </c>
      <c r="C145" s="9" t="s">
        <v>52</v>
      </c>
      <c r="D145" s="11" t="s">
        <v>106</v>
      </c>
      <c r="E145" s="6" t="s">
        <v>81</v>
      </c>
      <c r="F145" s="60">
        <v>342</v>
      </c>
      <c r="G145" s="60">
        <f>F145-136</f>
        <v>206</v>
      </c>
      <c r="H145" s="43">
        <v>1.92</v>
      </c>
      <c r="I145" s="44">
        <f t="shared" si="14"/>
        <v>0</v>
      </c>
      <c r="J145" s="45">
        <v>1.78</v>
      </c>
      <c r="K145" s="44">
        <f t="shared" si="15"/>
        <v>0</v>
      </c>
      <c r="L145" s="46">
        <v>1.64</v>
      </c>
      <c r="M145" s="47">
        <f t="shared" si="10"/>
        <v>0</v>
      </c>
      <c r="N145" s="47"/>
      <c r="O145" s="47"/>
      <c r="P145" s="51">
        <f t="shared" si="16"/>
        <v>0</v>
      </c>
    </row>
    <row r="146" spans="1:16" ht="46.5" customHeight="1" x14ac:dyDescent="0.25">
      <c r="A146" s="6"/>
      <c r="B146" s="12" t="s">
        <v>198</v>
      </c>
      <c r="C146" s="9" t="s">
        <v>53</v>
      </c>
      <c r="D146" s="11" t="s">
        <v>106</v>
      </c>
      <c r="E146" s="6" t="s">
        <v>81</v>
      </c>
      <c r="F146" s="60">
        <v>342</v>
      </c>
      <c r="G146" s="60">
        <f>F146-136</f>
        <v>206</v>
      </c>
      <c r="H146" s="43">
        <v>1.92</v>
      </c>
      <c r="I146" s="44">
        <f t="shared" si="14"/>
        <v>0</v>
      </c>
      <c r="J146" s="45">
        <v>1.78</v>
      </c>
      <c r="K146" s="44">
        <f t="shared" si="15"/>
        <v>0</v>
      </c>
      <c r="L146" s="46">
        <v>1.64</v>
      </c>
      <c r="M146" s="47">
        <f t="shared" si="10"/>
        <v>0</v>
      </c>
      <c r="N146" s="47"/>
      <c r="O146" s="47"/>
      <c r="P146" s="51">
        <f t="shared" si="16"/>
        <v>0</v>
      </c>
    </row>
    <row r="147" spans="1:16" ht="46.5" customHeight="1" x14ac:dyDescent="0.25">
      <c r="A147" s="6"/>
      <c r="B147" s="13" t="s">
        <v>418</v>
      </c>
      <c r="C147" s="9" t="s">
        <v>308</v>
      </c>
      <c r="D147" s="11" t="s">
        <v>106</v>
      </c>
      <c r="E147" s="6" t="s">
        <v>81</v>
      </c>
      <c r="F147" s="60">
        <v>342</v>
      </c>
      <c r="G147" s="60">
        <f>F147-136</f>
        <v>206</v>
      </c>
      <c r="H147" s="43">
        <v>1.92</v>
      </c>
      <c r="I147" s="44">
        <f t="shared" si="14"/>
        <v>0</v>
      </c>
      <c r="J147" s="45">
        <v>1.78</v>
      </c>
      <c r="K147" s="44">
        <f t="shared" si="15"/>
        <v>0</v>
      </c>
      <c r="L147" s="46">
        <v>1.64</v>
      </c>
      <c r="M147" s="47">
        <f t="shared" si="10"/>
        <v>0</v>
      </c>
      <c r="N147" s="47"/>
      <c r="O147" s="47"/>
      <c r="P147" s="51">
        <f t="shared" si="16"/>
        <v>0</v>
      </c>
    </row>
    <row r="148" spans="1:16" ht="46.5" customHeight="1" x14ac:dyDescent="0.25">
      <c r="A148" s="6"/>
      <c r="B148" s="13" t="s">
        <v>199</v>
      </c>
      <c r="C148" s="9" t="s">
        <v>224</v>
      </c>
      <c r="D148" s="11" t="s">
        <v>106</v>
      </c>
      <c r="E148" s="6" t="s">
        <v>81</v>
      </c>
      <c r="F148" s="60">
        <v>342</v>
      </c>
      <c r="G148" s="60">
        <f>F148-136</f>
        <v>206</v>
      </c>
      <c r="H148" s="43">
        <v>1.92</v>
      </c>
      <c r="I148" s="44">
        <f t="shared" si="14"/>
        <v>0</v>
      </c>
      <c r="J148" s="45">
        <v>1.78</v>
      </c>
      <c r="K148" s="44">
        <f t="shared" si="15"/>
        <v>0</v>
      </c>
      <c r="L148" s="46">
        <v>1.64</v>
      </c>
      <c r="M148" s="47">
        <f>L148*O148</f>
        <v>0</v>
      </c>
      <c r="N148" s="47"/>
      <c r="O148" s="47"/>
      <c r="P148" s="51">
        <f t="shared" si="16"/>
        <v>0</v>
      </c>
    </row>
    <row r="149" spans="1:16" ht="46.5" customHeight="1" x14ac:dyDescent="0.25">
      <c r="A149" s="6"/>
      <c r="B149" s="12" t="s">
        <v>225</v>
      </c>
      <c r="C149" s="9" t="s">
        <v>54</v>
      </c>
      <c r="D149" s="11" t="s">
        <v>106</v>
      </c>
      <c r="E149" s="6" t="s">
        <v>81</v>
      </c>
      <c r="F149" s="60">
        <v>342</v>
      </c>
      <c r="G149" s="60">
        <f>F149-136</f>
        <v>206</v>
      </c>
      <c r="H149" s="43">
        <v>1.92</v>
      </c>
      <c r="I149" s="44">
        <f t="shared" si="14"/>
        <v>0</v>
      </c>
      <c r="J149" s="45">
        <v>1.78</v>
      </c>
      <c r="K149" s="44">
        <f t="shared" si="15"/>
        <v>0</v>
      </c>
      <c r="L149" s="46">
        <v>1.64</v>
      </c>
      <c r="M149" s="47">
        <f t="shared" ref="M149" si="17">L149*O149</f>
        <v>0</v>
      </c>
      <c r="N149" s="47"/>
      <c r="O149" s="47"/>
      <c r="P149" s="51">
        <f t="shared" si="16"/>
        <v>0</v>
      </c>
    </row>
    <row r="150" spans="1:16" ht="46.5" customHeight="1" x14ac:dyDescent="0.25">
      <c r="A150" s="6"/>
      <c r="B150" s="13" t="s">
        <v>200</v>
      </c>
      <c r="C150" s="9" t="s">
        <v>55</v>
      </c>
      <c r="D150" s="11" t="s">
        <v>106</v>
      </c>
      <c r="E150" s="6" t="s">
        <v>81</v>
      </c>
      <c r="F150" s="60">
        <v>342</v>
      </c>
      <c r="G150" s="60">
        <f>F150-136</f>
        <v>206</v>
      </c>
      <c r="H150" s="43">
        <v>1.92</v>
      </c>
      <c r="I150" s="44">
        <f t="shared" si="14"/>
        <v>0</v>
      </c>
      <c r="J150" s="45">
        <v>1.78</v>
      </c>
      <c r="K150" s="44">
        <f t="shared" si="15"/>
        <v>0</v>
      </c>
      <c r="L150" s="46">
        <v>1.64</v>
      </c>
      <c r="M150" s="47">
        <f t="shared" si="10"/>
        <v>0</v>
      </c>
      <c r="N150" s="47"/>
      <c r="O150" s="47"/>
      <c r="P150" s="51">
        <f t="shared" si="16"/>
        <v>0</v>
      </c>
    </row>
    <row r="151" spans="1:16" ht="46.5" customHeight="1" x14ac:dyDescent="0.25">
      <c r="A151" s="6"/>
      <c r="B151" s="12" t="s">
        <v>201</v>
      </c>
      <c r="C151" s="9" t="s">
        <v>56</v>
      </c>
      <c r="D151" s="11" t="s">
        <v>106</v>
      </c>
      <c r="E151" s="6" t="s">
        <v>81</v>
      </c>
      <c r="F151" s="60">
        <v>342</v>
      </c>
      <c r="G151" s="60">
        <f>F151-136</f>
        <v>206</v>
      </c>
      <c r="H151" s="43">
        <v>1.92</v>
      </c>
      <c r="I151" s="44">
        <f t="shared" si="14"/>
        <v>0</v>
      </c>
      <c r="J151" s="45">
        <v>1.78</v>
      </c>
      <c r="K151" s="44">
        <f t="shared" si="15"/>
        <v>0</v>
      </c>
      <c r="L151" s="46">
        <v>1.64</v>
      </c>
      <c r="M151" s="47">
        <f t="shared" si="10"/>
        <v>0</v>
      </c>
      <c r="N151" s="47"/>
      <c r="O151" s="47"/>
      <c r="P151" s="51">
        <f t="shared" si="16"/>
        <v>0</v>
      </c>
    </row>
    <row r="152" spans="1:16" ht="46.5" customHeight="1" x14ac:dyDescent="0.25">
      <c r="A152" s="6"/>
      <c r="B152" s="12" t="s">
        <v>406</v>
      </c>
      <c r="C152" s="9" t="s">
        <v>407</v>
      </c>
      <c r="D152" s="11" t="s">
        <v>106</v>
      </c>
      <c r="E152" s="6" t="s">
        <v>81</v>
      </c>
      <c r="F152" s="60">
        <v>342</v>
      </c>
      <c r="G152" s="60">
        <f>F152-136</f>
        <v>206</v>
      </c>
      <c r="H152" s="43">
        <v>1.92</v>
      </c>
      <c r="I152" s="44">
        <f t="shared" si="14"/>
        <v>0</v>
      </c>
      <c r="J152" s="45">
        <v>1.78</v>
      </c>
      <c r="K152" s="44">
        <f t="shared" si="15"/>
        <v>0</v>
      </c>
      <c r="L152" s="46">
        <v>1.64</v>
      </c>
      <c r="M152" s="47">
        <f t="shared" ref="M152:M177" si="18">L152*O152</f>
        <v>0</v>
      </c>
      <c r="N152" s="47"/>
      <c r="O152" s="47"/>
      <c r="P152" s="51">
        <f t="shared" si="16"/>
        <v>0</v>
      </c>
    </row>
    <row r="153" spans="1:16" ht="46.5" customHeight="1" x14ac:dyDescent="0.25">
      <c r="A153" s="6"/>
      <c r="B153" s="13" t="s">
        <v>202</v>
      </c>
      <c r="C153" s="9" t="s">
        <v>57</v>
      </c>
      <c r="D153" s="11" t="s">
        <v>106</v>
      </c>
      <c r="E153" s="6" t="s">
        <v>81</v>
      </c>
      <c r="F153" s="60">
        <v>342</v>
      </c>
      <c r="G153" s="60">
        <f>F153-136</f>
        <v>206</v>
      </c>
      <c r="H153" s="43">
        <v>1.92</v>
      </c>
      <c r="I153" s="44">
        <f t="shared" si="14"/>
        <v>0</v>
      </c>
      <c r="J153" s="45">
        <v>1.78</v>
      </c>
      <c r="K153" s="44">
        <f t="shared" si="15"/>
        <v>0</v>
      </c>
      <c r="L153" s="46">
        <v>1.64</v>
      </c>
      <c r="M153" s="47">
        <f t="shared" si="18"/>
        <v>0</v>
      </c>
      <c r="N153" s="47"/>
      <c r="O153" s="47"/>
      <c r="P153" s="51">
        <f t="shared" si="16"/>
        <v>0</v>
      </c>
    </row>
    <row r="154" spans="1:16" ht="46.5" customHeight="1" x14ac:dyDescent="0.25">
      <c r="A154" s="6"/>
      <c r="B154" s="12" t="s">
        <v>203</v>
      </c>
      <c r="C154" s="9" t="s">
        <v>216</v>
      </c>
      <c r="D154" s="11" t="s">
        <v>106</v>
      </c>
      <c r="E154" s="6" t="s">
        <v>81</v>
      </c>
      <c r="F154" s="60">
        <v>342</v>
      </c>
      <c r="G154" s="60">
        <f>F154-136</f>
        <v>206</v>
      </c>
      <c r="H154" s="43">
        <v>1.92</v>
      </c>
      <c r="I154" s="44">
        <f t="shared" si="14"/>
        <v>0</v>
      </c>
      <c r="J154" s="45">
        <v>1.78</v>
      </c>
      <c r="K154" s="44">
        <f t="shared" si="15"/>
        <v>0</v>
      </c>
      <c r="L154" s="46">
        <v>1.64</v>
      </c>
      <c r="M154" s="47">
        <f t="shared" si="18"/>
        <v>0</v>
      </c>
      <c r="N154" s="47"/>
      <c r="O154" s="47"/>
      <c r="P154" s="51">
        <f t="shared" si="16"/>
        <v>0</v>
      </c>
    </row>
    <row r="155" spans="1:16" ht="46.5" customHeight="1" x14ac:dyDescent="0.25">
      <c r="A155" s="6"/>
      <c r="B155" s="12" t="s">
        <v>289</v>
      </c>
      <c r="C155" s="9" t="s">
        <v>290</v>
      </c>
      <c r="D155" s="11" t="s">
        <v>106</v>
      </c>
      <c r="E155" s="6" t="s">
        <v>81</v>
      </c>
      <c r="F155" s="60">
        <v>342</v>
      </c>
      <c r="G155" s="60">
        <f>F155-136</f>
        <v>206</v>
      </c>
      <c r="H155" s="43">
        <v>1.92</v>
      </c>
      <c r="I155" s="44">
        <f t="shared" si="14"/>
        <v>0</v>
      </c>
      <c r="J155" s="45">
        <v>1.78</v>
      </c>
      <c r="K155" s="44">
        <f t="shared" si="15"/>
        <v>0</v>
      </c>
      <c r="L155" s="46">
        <v>1.64</v>
      </c>
      <c r="M155" s="47">
        <f t="shared" si="18"/>
        <v>0</v>
      </c>
      <c r="N155" s="47"/>
      <c r="O155" s="47"/>
      <c r="P155" s="51">
        <f t="shared" si="16"/>
        <v>0</v>
      </c>
    </row>
    <row r="156" spans="1:16" ht="46.5" customHeight="1" x14ac:dyDescent="0.25">
      <c r="A156" s="6"/>
      <c r="B156" s="13" t="s">
        <v>204</v>
      </c>
      <c r="C156" s="9" t="s">
        <v>97</v>
      </c>
      <c r="D156" s="11" t="s">
        <v>106</v>
      </c>
      <c r="E156" s="6" t="s">
        <v>81</v>
      </c>
      <c r="F156" s="60">
        <v>342</v>
      </c>
      <c r="G156" s="60">
        <f>F156-136</f>
        <v>206</v>
      </c>
      <c r="H156" s="43">
        <v>1.92</v>
      </c>
      <c r="I156" s="44">
        <f t="shared" si="14"/>
        <v>0</v>
      </c>
      <c r="J156" s="45">
        <v>1.78</v>
      </c>
      <c r="K156" s="44">
        <f t="shared" si="15"/>
        <v>0</v>
      </c>
      <c r="L156" s="46">
        <v>1.64</v>
      </c>
      <c r="M156" s="47">
        <f>L156*O156</f>
        <v>0</v>
      </c>
      <c r="N156" s="47"/>
      <c r="O156" s="47"/>
      <c r="P156" s="51">
        <f t="shared" si="16"/>
        <v>0</v>
      </c>
    </row>
    <row r="157" spans="1:16" ht="46.5" customHeight="1" x14ac:dyDescent="0.25">
      <c r="A157" s="6"/>
      <c r="B157" s="12" t="s">
        <v>226</v>
      </c>
      <c r="C157" s="9" t="s">
        <v>98</v>
      </c>
      <c r="D157" s="11" t="s">
        <v>106</v>
      </c>
      <c r="E157" s="6" t="s">
        <v>81</v>
      </c>
      <c r="F157" s="60">
        <v>342</v>
      </c>
      <c r="G157" s="60">
        <f>F157-136</f>
        <v>206</v>
      </c>
      <c r="H157" s="43">
        <v>1.92</v>
      </c>
      <c r="I157" s="44">
        <f t="shared" si="14"/>
        <v>0</v>
      </c>
      <c r="J157" s="45">
        <v>1.78</v>
      </c>
      <c r="K157" s="44">
        <f t="shared" si="15"/>
        <v>0</v>
      </c>
      <c r="L157" s="46">
        <v>1.64</v>
      </c>
      <c r="M157" s="47">
        <f t="shared" ref="M157" si="19">L157*O157</f>
        <v>0</v>
      </c>
      <c r="N157" s="47"/>
      <c r="O157" s="47"/>
      <c r="P157" s="51">
        <f t="shared" si="16"/>
        <v>0</v>
      </c>
    </row>
    <row r="158" spans="1:16" ht="46.5" customHeight="1" x14ac:dyDescent="0.25">
      <c r="A158" s="6"/>
      <c r="B158" s="12" t="s">
        <v>310</v>
      </c>
      <c r="C158" s="9" t="s">
        <v>309</v>
      </c>
      <c r="D158" s="11" t="s">
        <v>106</v>
      </c>
      <c r="E158" s="6" t="s">
        <v>81</v>
      </c>
      <c r="F158" s="60">
        <v>342</v>
      </c>
      <c r="G158" s="60">
        <f>F158-136</f>
        <v>206</v>
      </c>
      <c r="H158" s="43">
        <v>1.92</v>
      </c>
      <c r="I158" s="44">
        <f t="shared" si="14"/>
        <v>0</v>
      </c>
      <c r="J158" s="45">
        <v>1.78</v>
      </c>
      <c r="K158" s="44">
        <f t="shared" si="15"/>
        <v>0</v>
      </c>
      <c r="L158" s="46">
        <v>1.64</v>
      </c>
      <c r="M158" s="47">
        <f t="shared" si="18"/>
        <v>0</v>
      </c>
      <c r="N158" s="47"/>
      <c r="O158" s="47"/>
      <c r="P158" s="51">
        <f t="shared" si="16"/>
        <v>0</v>
      </c>
    </row>
    <row r="159" spans="1:16" ht="46.5" customHeight="1" x14ac:dyDescent="0.25">
      <c r="A159" s="6"/>
      <c r="B159" s="13" t="s">
        <v>227</v>
      </c>
      <c r="C159" s="9" t="s">
        <v>99</v>
      </c>
      <c r="D159" s="11" t="s">
        <v>106</v>
      </c>
      <c r="E159" s="6" t="s">
        <v>81</v>
      </c>
      <c r="F159" s="60">
        <v>342</v>
      </c>
      <c r="G159" s="60">
        <f>F159-136</f>
        <v>206</v>
      </c>
      <c r="H159" s="43">
        <v>1.92</v>
      </c>
      <c r="I159" s="44">
        <f t="shared" si="14"/>
        <v>0</v>
      </c>
      <c r="J159" s="45">
        <v>1.78</v>
      </c>
      <c r="K159" s="44">
        <f t="shared" si="15"/>
        <v>0</v>
      </c>
      <c r="L159" s="46">
        <v>1.64</v>
      </c>
      <c r="M159" s="47">
        <f>L159*O159</f>
        <v>0</v>
      </c>
      <c r="N159" s="47"/>
      <c r="O159" s="47"/>
      <c r="P159" s="51">
        <f t="shared" si="16"/>
        <v>0</v>
      </c>
    </row>
    <row r="160" spans="1:16" ht="46.5" customHeight="1" x14ac:dyDescent="0.25">
      <c r="A160" s="6"/>
      <c r="B160" s="12" t="s">
        <v>373</v>
      </c>
      <c r="C160" s="9" t="s">
        <v>372</v>
      </c>
      <c r="D160" s="11" t="s">
        <v>106</v>
      </c>
      <c r="E160" s="6" t="s">
        <v>81</v>
      </c>
      <c r="F160" s="60">
        <v>342</v>
      </c>
      <c r="G160" s="60">
        <f>F160-136</f>
        <v>206</v>
      </c>
      <c r="H160" s="43">
        <v>1.92</v>
      </c>
      <c r="I160" s="44">
        <f t="shared" si="14"/>
        <v>0</v>
      </c>
      <c r="J160" s="45">
        <v>1.78</v>
      </c>
      <c r="K160" s="44">
        <f t="shared" si="15"/>
        <v>0</v>
      </c>
      <c r="L160" s="46">
        <v>1.64</v>
      </c>
      <c r="M160" s="47">
        <f t="shared" ref="M160" si="20">L160*O160</f>
        <v>0</v>
      </c>
      <c r="N160" s="47"/>
      <c r="O160" s="47"/>
      <c r="P160" s="51">
        <f t="shared" si="16"/>
        <v>0</v>
      </c>
    </row>
    <row r="161" spans="1:16" ht="46.5" customHeight="1" x14ac:dyDescent="0.25">
      <c r="A161" s="6"/>
      <c r="B161" s="12" t="s">
        <v>228</v>
      </c>
      <c r="C161" s="9" t="s">
        <v>100</v>
      </c>
      <c r="D161" s="11" t="s">
        <v>106</v>
      </c>
      <c r="E161" s="6" t="s">
        <v>81</v>
      </c>
      <c r="F161" s="60">
        <v>342</v>
      </c>
      <c r="G161" s="60">
        <f>F161-136</f>
        <v>206</v>
      </c>
      <c r="H161" s="43">
        <v>1.92</v>
      </c>
      <c r="I161" s="44">
        <f t="shared" si="14"/>
        <v>0</v>
      </c>
      <c r="J161" s="45">
        <v>1.78</v>
      </c>
      <c r="K161" s="44">
        <f t="shared" si="15"/>
        <v>0</v>
      </c>
      <c r="L161" s="46">
        <v>1.64</v>
      </c>
      <c r="M161" s="47">
        <f>L161*O161</f>
        <v>0</v>
      </c>
      <c r="N161" s="47"/>
      <c r="O161" s="47"/>
      <c r="P161" s="51">
        <f t="shared" si="16"/>
        <v>0</v>
      </c>
    </row>
    <row r="162" spans="1:16" ht="46.5" customHeight="1" x14ac:dyDescent="0.25">
      <c r="A162" s="6"/>
      <c r="B162" s="13" t="s">
        <v>229</v>
      </c>
      <c r="C162" s="9" t="s">
        <v>101</v>
      </c>
      <c r="D162" s="11" t="s">
        <v>106</v>
      </c>
      <c r="E162" s="6" t="s">
        <v>81</v>
      </c>
      <c r="F162" s="60">
        <v>342</v>
      </c>
      <c r="G162" s="60">
        <f>F162-136</f>
        <v>206</v>
      </c>
      <c r="H162" s="43">
        <v>1.92</v>
      </c>
      <c r="I162" s="44">
        <f t="shared" si="14"/>
        <v>0</v>
      </c>
      <c r="J162" s="45">
        <v>1.78</v>
      </c>
      <c r="K162" s="44">
        <f t="shared" si="15"/>
        <v>0</v>
      </c>
      <c r="L162" s="46">
        <v>1.64</v>
      </c>
      <c r="M162" s="47">
        <f t="shared" si="18"/>
        <v>0</v>
      </c>
      <c r="N162" s="47"/>
      <c r="O162" s="47"/>
      <c r="P162" s="51">
        <f t="shared" si="16"/>
        <v>0</v>
      </c>
    </row>
    <row r="163" spans="1:16" ht="46.5" customHeight="1" x14ac:dyDescent="0.25">
      <c r="A163" s="6"/>
      <c r="B163" s="13" t="s">
        <v>366</v>
      </c>
      <c r="C163" s="9" t="s">
        <v>367</v>
      </c>
      <c r="D163" s="11" t="s">
        <v>106</v>
      </c>
      <c r="E163" s="6" t="s">
        <v>81</v>
      </c>
      <c r="F163" s="60">
        <v>342</v>
      </c>
      <c r="G163" s="60">
        <f>F163-136</f>
        <v>206</v>
      </c>
      <c r="H163" s="43">
        <v>1.92</v>
      </c>
      <c r="I163" s="44">
        <f t="shared" si="14"/>
        <v>0</v>
      </c>
      <c r="J163" s="45">
        <v>1.78</v>
      </c>
      <c r="K163" s="44">
        <f t="shared" si="15"/>
        <v>0</v>
      </c>
      <c r="L163" s="46">
        <v>1.64</v>
      </c>
      <c r="M163" s="47">
        <f>L163*O163</f>
        <v>0</v>
      </c>
      <c r="N163" s="47"/>
      <c r="O163" s="47"/>
      <c r="P163" s="51">
        <f t="shared" si="16"/>
        <v>0</v>
      </c>
    </row>
    <row r="164" spans="1:16" ht="46.5" customHeight="1" x14ac:dyDescent="0.25">
      <c r="A164" s="6"/>
      <c r="B164" s="12" t="s">
        <v>230</v>
      </c>
      <c r="C164" s="9" t="s">
        <v>212</v>
      </c>
      <c r="D164" s="11" t="s">
        <v>106</v>
      </c>
      <c r="E164" s="6" t="s">
        <v>81</v>
      </c>
      <c r="F164" s="60">
        <v>342</v>
      </c>
      <c r="G164" s="60">
        <f>F164-136</f>
        <v>206</v>
      </c>
      <c r="H164" s="43">
        <v>1.92</v>
      </c>
      <c r="I164" s="44">
        <f t="shared" si="14"/>
        <v>0</v>
      </c>
      <c r="J164" s="45">
        <v>1.78</v>
      </c>
      <c r="K164" s="44">
        <f t="shared" si="15"/>
        <v>0</v>
      </c>
      <c r="L164" s="46">
        <v>1.64</v>
      </c>
      <c r="M164" s="47">
        <f t="shared" ref="M164:M165" si="21">L164*O164</f>
        <v>0</v>
      </c>
      <c r="N164" s="47"/>
      <c r="O164" s="47"/>
      <c r="P164" s="51">
        <f t="shared" si="16"/>
        <v>0</v>
      </c>
    </row>
    <row r="165" spans="1:16" ht="46.5" customHeight="1" x14ac:dyDescent="0.25">
      <c r="A165" s="6"/>
      <c r="B165" s="13" t="s">
        <v>231</v>
      </c>
      <c r="C165" s="9" t="s">
        <v>58</v>
      </c>
      <c r="D165" s="11" t="s">
        <v>106</v>
      </c>
      <c r="E165" s="6" t="s">
        <v>81</v>
      </c>
      <c r="F165" s="60">
        <v>342</v>
      </c>
      <c r="G165" s="60">
        <f>F165-136</f>
        <v>206</v>
      </c>
      <c r="H165" s="43">
        <v>1.92</v>
      </c>
      <c r="I165" s="44">
        <f t="shared" si="14"/>
        <v>0</v>
      </c>
      <c r="J165" s="45">
        <v>1.78</v>
      </c>
      <c r="K165" s="44">
        <f t="shared" si="15"/>
        <v>0</v>
      </c>
      <c r="L165" s="46">
        <v>1.64</v>
      </c>
      <c r="M165" s="47">
        <f t="shared" si="21"/>
        <v>0</v>
      </c>
      <c r="N165" s="47"/>
      <c r="O165" s="47"/>
      <c r="P165" s="51">
        <f t="shared" si="16"/>
        <v>0</v>
      </c>
    </row>
    <row r="166" spans="1:16" ht="46.5" customHeight="1" x14ac:dyDescent="0.25">
      <c r="A166" s="6"/>
      <c r="B166" s="13" t="s">
        <v>285</v>
      </c>
      <c r="C166" s="9" t="s">
        <v>256</v>
      </c>
      <c r="D166" s="11" t="s">
        <v>106</v>
      </c>
      <c r="E166" s="6" t="s">
        <v>81</v>
      </c>
      <c r="F166" s="60">
        <v>342</v>
      </c>
      <c r="G166" s="60">
        <f>F166-136</f>
        <v>206</v>
      </c>
      <c r="H166" s="43">
        <v>1.92</v>
      </c>
      <c r="I166" s="44">
        <f t="shared" si="14"/>
        <v>0</v>
      </c>
      <c r="J166" s="45">
        <v>1.78</v>
      </c>
      <c r="K166" s="44">
        <f t="shared" si="15"/>
        <v>0</v>
      </c>
      <c r="L166" s="46">
        <v>1.64</v>
      </c>
      <c r="M166" s="47">
        <f t="shared" si="18"/>
        <v>0</v>
      </c>
      <c r="N166" s="47"/>
      <c r="O166" s="47"/>
      <c r="P166" s="51">
        <f t="shared" si="16"/>
        <v>0</v>
      </c>
    </row>
    <row r="167" spans="1:16" ht="46.5" customHeight="1" x14ac:dyDescent="0.25">
      <c r="A167" s="6"/>
      <c r="B167" s="13" t="s">
        <v>348</v>
      </c>
      <c r="C167" s="9" t="s">
        <v>349</v>
      </c>
      <c r="D167" s="11" t="s">
        <v>106</v>
      </c>
      <c r="E167" s="6" t="s">
        <v>81</v>
      </c>
      <c r="F167" s="60">
        <v>342</v>
      </c>
      <c r="G167" s="60">
        <f>F167-136</f>
        <v>206</v>
      </c>
      <c r="H167" s="43">
        <v>1.92</v>
      </c>
      <c r="I167" s="44">
        <f t="shared" si="14"/>
        <v>0</v>
      </c>
      <c r="J167" s="45">
        <v>1.78</v>
      </c>
      <c r="K167" s="44">
        <f t="shared" si="15"/>
        <v>0</v>
      </c>
      <c r="L167" s="46">
        <v>1.64</v>
      </c>
      <c r="M167" s="47">
        <f t="shared" si="18"/>
        <v>0</v>
      </c>
      <c r="N167" s="47"/>
      <c r="O167" s="47"/>
      <c r="P167" s="51">
        <f t="shared" si="16"/>
        <v>0</v>
      </c>
    </row>
    <row r="168" spans="1:16" ht="20.25" customHeight="1" x14ac:dyDescent="0.25">
      <c r="A168" s="65"/>
      <c r="B168" s="65"/>
      <c r="C168" s="65"/>
      <c r="D168" s="65" t="s">
        <v>435</v>
      </c>
      <c r="E168" s="65"/>
      <c r="F168" s="65"/>
      <c r="G168" s="65"/>
      <c r="H168" s="65"/>
      <c r="I168" s="65"/>
      <c r="J168" s="65"/>
      <c r="K168" s="65"/>
      <c r="L168" s="65"/>
      <c r="M168" s="65"/>
      <c r="N168" s="77"/>
      <c r="O168" s="66"/>
      <c r="P168" s="51">
        <f t="shared" si="16"/>
        <v>0</v>
      </c>
    </row>
    <row r="169" spans="1:16" ht="46.5" customHeight="1" x14ac:dyDescent="0.25">
      <c r="A169" s="6"/>
      <c r="B169" s="12" t="s">
        <v>232</v>
      </c>
      <c r="C169" s="8" t="s">
        <v>59</v>
      </c>
      <c r="D169" s="11" t="s">
        <v>106</v>
      </c>
      <c r="E169" s="6" t="s">
        <v>81</v>
      </c>
      <c r="F169" s="60">
        <v>342</v>
      </c>
      <c r="G169" s="60">
        <f>F169-136</f>
        <v>206</v>
      </c>
      <c r="H169" s="43">
        <v>1.92</v>
      </c>
      <c r="I169" s="44">
        <f t="shared" si="14"/>
        <v>0</v>
      </c>
      <c r="J169" s="45">
        <v>1.78</v>
      </c>
      <c r="K169" s="44">
        <f t="shared" si="15"/>
        <v>0</v>
      </c>
      <c r="L169" s="46">
        <v>1.64</v>
      </c>
      <c r="M169" s="47">
        <f t="shared" si="18"/>
        <v>0</v>
      </c>
      <c r="N169" s="47"/>
      <c r="O169" s="47"/>
      <c r="P169" s="51">
        <f t="shared" si="16"/>
        <v>0</v>
      </c>
    </row>
    <row r="170" spans="1:16" ht="46.5" customHeight="1" x14ac:dyDescent="0.25">
      <c r="A170" s="6"/>
      <c r="B170" s="13" t="s">
        <v>233</v>
      </c>
      <c r="C170" s="9" t="s">
        <v>60</v>
      </c>
      <c r="D170" s="11" t="s">
        <v>106</v>
      </c>
      <c r="E170" s="6" t="s">
        <v>81</v>
      </c>
      <c r="F170" s="60">
        <v>342</v>
      </c>
      <c r="G170" s="60">
        <f>F170-136</f>
        <v>206</v>
      </c>
      <c r="H170" s="43">
        <v>1.92</v>
      </c>
      <c r="I170" s="44">
        <f t="shared" si="14"/>
        <v>0</v>
      </c>
      <c r="J170" s="45">
        <v>1.78</v>
      </c>
      <c r="K170" s="44">
        <f t="shared" si="15"/>
        <v>0</v>
      </c>
      <c r="L170" s="46">
        <v>1.64</v>
      </c>
      <c r="M170" s="47">
        <f t="shared" si="18"/>
        <v>0</v>
      </c>
      <c r="N170" s="47"/>
      <c r="O170" s="47"/>
      <c r="P170" s="51">
        <f t="shared" si="16"/>
        <v>0</v>
      </c>
    </row>
    <row r="171" spans="1:16" ht="46.5" customHeight="1" x14ac:dyDescent="0.25">
      <c r="A171" s="6"/>
      <c r="B171" s="12" t="s">
        <v>322</v>
      </c>
      <c r="C171" s="9" t="s">
        <v>321</v>
      </c>
      <c r="D171" s="11" t="s">
        <v>106</v>
      </c>
      <c r="E171" s="6" t="s">
        <v>81</v>
      </c>
      <c r="F171" s="60">
        <v>342</v>
      </c>
      <c r="G171" s="60">
        <f>F171-136</f>
        <v>206</v>
      </c>
      <c r="H171" s="43">
        <v>1.92</v>
      </c>
      <c r="I171" s="44">
        <f t="shared" si="14"/>
        <v>0</v>
      </c>
      <c r="J171" s="45">
        <v>1.78</v>
      </c>
      <c r="K171" s="44">
        <f t="shared" si="15"/>
        <v>0</v>
      </c>
      <c r="L171" s="46">
        <v>1.64</v>
      </c>
      <c r="M171" s="47">
        <f t="shared" si="18"/>
        <v>0</v>
      </c>
      <c r="N171" s="47"/>
      <c r="O171" s="47"/>
      <c r="P171" s="51">
        <f t="shared" si="16"/>
        <v>0</v>
      </c>
    </row>
    <row r="172" spans="1:16" ht="46.5" customHeight="1" x14ac:dyDescent="0.25">
      <c r="A172" s="6"/>
      <c r="B172" s="12" t="s">
        <v>234</v>
      </c>
      <c r="C172" s="9" t="s">
        <v>61</v>
      </c>
      <c r="D172" s="11" t="s">
        <v>106</v>
      </c>
      <c r="E172" s="6" t="s">
        <v>81</v>
      </c>
      <c r="F172" s="60">
        <v>342</v>
      </c>
      <c r="G172" s="60">
        <f>F172-136</f>
        <v>206</v>
      </c>
      <c r="H172" s="43">
        <v>1.92</v>
      </c>
      <c r="I172" s="44">
        <f t="shared" si="14"/>
        <v>0</v>
      </c>
      <c r="J172" s="45">
        <v>1.78</v>
      </c>
      <c r="K172" s="44">
        <f t="shared" si="15"/>
        <v>0</v>
      </c>
      <c r="L172" s="46">
        <v>1.64</v>
      </c>
      <c r="M172" s="47">
        <f t="shared" si="18"/>
        <v>0</v>
      </c>
      <c r="N172" s="47"/>
      <c r="O172" s="52"/>
      <c r="P172" s="51">
        <f t="shared" si="16"/>
        <v>0</v>
      </c>
    </row>
    <row r="173" spans="1:16" ht="46.5" customHeight="1" x14ac:dyDescent="0.25">
      <c r="A173" s="6"/>
      <c r="B173" s="13" t="s">
        <v>235</v>
      </c>
      <c r="C173" s="9" t="s">
        <v>62</v>
      </c>
      <c r="D173" s="11" t="s">
        <v>106</v>
      </c>
      <c r="E173" s="6" t="s">
        <v>81</v>
      </c>
      <c r="F173" s="60">
        <v>342</v>
      </c>
      <c r="G173" s="60">
        <f>F173-136</f>
        <v>206</v>
      </c>
      <c r="H173" s="43">
        <v>1.92</v>
      </c>
      <c r="I173" s="44">
        <f t="shared" si="14"/>
        <v>0</v>
      </c>
      <c r="J173" s="45">
        <v>1.78</v>
      </c>
      <c r="K173" s="44">
        <f t="shared" si="15"/>
        <v>0</v>
      </c>
      <c r="L173" s="46">
        <v>1.64</v>
      </c>
      <c r="M173" s="47">
        <f t="shared" si="18"/>
        <v>0</v>
      </c>
      <c r="N173" s="47"/>
      <c r="O173" s="47"/>
      <c r="P173" s="51">
        <f t="shared" si="16"/>
        <v>0</v>
      </c>
    </row>
    <row r="174" spans="1:16" ht="46.5" customHeight="1" x14ac:dyDescent="0.25">
      <c r="A174" s="6"/>
      <c r="B174" s="12" t="s">
        <v>236</v>
      </c>
      <c r="C174" s="9" t="s">
        <v>80</v>
      </c>
      <c r="D174" s="11" t="s">
        <v>106</v>
      </c>
      <c r="E174" s="6" t="s">
        <v>81</v>
      </c>
      <c r="F174" s="60">
        <v>342</v>
      </c>
      <c r="G174" s="60">
        <f>F174-136</f>
        <v>206</v>
      </c>
      <c r="H174" s="43">
        <v>1.92</v>
      </c>
      <c r="I174" s="44">
        <f t="shared" si="14"/>
        <v>0</v>
      </c>
      <c r="J174" s="45">
        <v>1.78</v>
      </c>
      <c r="K174" s="44">
        <f t="shared" si="15"/>
        <v>0</v>
      </c>
      <c r="L174" s="46">
        <v>1.64</v>
      </c>
      <c r="M174" s="47">
        <f t="shared" si="18"/>
        <v>0</v>
      </c>
      <c r="N174" s="47"/>
      <c r="O174" s="47"/>
      <c r="P174" s="51">
        <f t="shared" si="16"/>
        <v>0</v>
      </c>
    </row>
    <row r="175" spans="1:16" ht="46.5" customHeight="1" x14ac:dyDescent="0.25">
      <c r="A175" s="6"/>
      <c r="B175" s="13" t="s">
        <v>237</v>
      </c>
      <c r="C175" s="9" t="s">
        <v>63</v>
      </c>
      <c r="D175" s="11" t="s">
        <v>106</v>
      </c>
      <c r="E175" s="6" t="s">
        <v>81</v>
      </c>
      <c r="F175" s="60">
        <v>342</v>
      </c>
      <c r="G175" s="60">
        <f>F175-136</f>
        <v>206</v>
      </c>
      <c r="H175" s="43">
        <v>1.92</v>
      </c>
      <c r="I175" s="44">
        <f t="shared" si="14"/>
        <v>0</v>
      </c>
      <c r="J175" s="45">
        <v>1.78</v>
      </c>
      <c r="K175" s="44">
        <f t="shared" si="15"/>
        <v>0</v>
      </c>
      <c r="L175" s="46">
        <v>1.64</v>
      </c>
      <c r="M175" s="47">
        <f t="shared" si="18"/>
        <v>0</v>
      </c>
      <c r="N175" s="47"/>
      <c r="O175" s="47"/>
      <c r="P175" s="51">
        <f t="shared" si="16"/>
        <v>0</v>
      </c>
    </row>
    <row r="176" spans="1:16" ht="46.5" customHeight="1" x14ac:dyDescent="0.25">
      <c r="A176" s="6"/>
      <c r="B176" s="12" t="s">
        <v>238</v>
      </c>
      <c r="C176" s="9" t="s">
        <v>64</v>
      </c>
      <c r="D176" s="11" t="s">
        <v>106</v>
      </c>
      <c r="E176" s="6" t="s">
        <v>81</v>
      </c>
      <c r="F176" s="60">
        <v>342</v>
      </c>
      <c r="G176" s="60">
        <f>F176-136</f>
        <v>206</v>
      </c>
      <c r="H176" s="43">
        <v>1.92</v>
      </c>
      <c r="I176" s="44">
        <f t="shared" si="14"/>
        <v>0</v>
      </c>
      <c r="J176" s="45">
        <v>1.78</v>
      </c>
      <c r="K176" s="44">
        <f t="shared" si="15"/>
        <v>0</v>
      </c>
      <c r="L176" s="46">
        <v>1.64</v>
      </c>
      <c r="M176" s="47">
        <f t="shared" si="18"/>
        <v>0</v>
      </c>
      <c r="N176" s="47"/>
      <c r="O176" s="47"/>
      <c r="P176" s="51">
        <f t="shared" si="16"/>
        <v>0</v>
      </c>
    </row>
    <row r="177" spans="1:16" ht="46.5" customHeight="1" x14ac:dyDescent="0.25">
      <c r="A177" s="6"/>
      <c r="B177" s="12" t="s">
        <v>313</v>
      </c>
      <c r="C177" s="9" t="s">
        <v>314</v>
      </c>
      <c r="D177" s="11" t="s">
        <v>106</v>
      </c>
      <c r="E177" s="6" t="s">
        <v>81</v>
      </c>
      <c r="F177" s="60">
        <v>342</v>
      </c>
      <c r="G177" s="60">
        <f>F177-136</f>
        <v>206</v>
      </c>
      <c r="H177" s="43">
        <v>1.92</v>
      </c>
      <c r="I177" s="44">
        <f t="shared" si="14"/>
        <v>0</v>
      </c>
      <c r="J177" s="45">
        <v>1.78</v>
      </c>
      <c r="K177" s="44">
        <f t="shared" si="15"/>
        <v>0</v>
      </c>
      <c r="L177" s="46">
        <v>1.64</v>
      </c>
      <c r="M177" s="47">
        <f t="shared" si="18"/>
        <v>0</v>
      </c>
      <c r="N177" s="47"/>
      <c r="O177" s="47"/>
      <c r="P177" s="51">
        <f t="shared" si="16"/>
        <v>0</v>
      </c>
    </row>
    <row r="178" spans="1:16" ht="20.25" customHeight="1" x14ac:dyDescent="0.25">
      <c r="A178" s="65"/>
      <c r="B178" s="65"/>
      <c r="C178" s="65"/>
      <c r="D178" s="65" t="s">
        <v>436</v>
      </c>
      <c r="E178" s="65"/>
      <c r="F178" s="65"/>
      <c r="G178" s="65"/>
      <c r="H178" s="65"/>
      <c r="I178" s="65"/>
      <c r="J178" s="65"/>
      <c r="K178" s="65"/>
      <c r="L178" s="65"/>
      <c r="M178" s="65"/>
      <c r="N178" s="77"/>
      <c r="O178" s="66"/>
      <c r="P178" s="51">
        <f t="shared" si="16"/>
        <v>0</v>
      </c>
    </row>
    <row r="179" spans="1:16" ht="46.5" customHeight="1" x14ac:dyDescent="0.25">
      <c r="A179" s="7"/>
      <c r="B179" s="12" t="s">
        <v>283</v>
      </c>
      <c r="C179" s="8" t="s">
        <v>284</v>
      </c>
      <c r="D179" s="11" t="s">
        <v>106</v>
      </c>
      <c r="E179" s="6" t="s">
        <v>81</v>
      </c>
      <c r="F179" s="60">
        <v>342</v>
      </c>
      <c r="G179" s="60">
        <f>F179-136</f>
        <v>206</v>
      </c>
      <c r="H179" s="43">
        <v>1.92</v>
      </c>
      <c r="I179" s="44">
        <f t="shared" si="14"/>
        <v>0</v>
      </c>
      <c r="J179" s="45">
        <v>1.78</v>
      </c>
      <c r="K179" s="44">
        <f t="shared" si="15"/>
        <v>0</v>
      </c>
      <c r="L179" s="46">
        <v>1.64</v>
      </c>
      <c r="M179" s="47">
        <f t="shared" ref="M179" si="22">L179*O179</f>
        <v>0</v>
      </c>
      <c r="N179" s="47"/>
      <c r="O179" s="47"/>
      <c r="P179" s="51">
        <f t="shared" si="16"/>
        <v>0</v>
      </c>
    </row>
    <row r="180" spans="1:16" ht="20.25" customHeight="1" x14ac:dyDescent="0.25">
      <c r="A180" s="65"/>
      <c r="B180" s="65"/>
      <c r="C180" s="65"/>
      <c r="D180" s="65" t="s">
        <v>437</v>
      </c>
      <c r="E180" s="65"/>
      <c r="F180" s="65"/>
      <c r="G180" s="65"/>
      <c r="H180" s="65"/>
      <c r="I180" s="65"/>
      <c r="J180" s="65"/>
      <c r="K180" s="65"/>
      <c r="L180" s="65"/>
      <c r="M180" s="65"/>
      <c r="N180" s="77"/>
      <c r="O180" s="66"/>
      <c r="P180" s="51">
        <f t="shared" si="16"/>
        <v>0</v>
      </c>
    </row>
    <row r="181" spans="1:16" ht="46.5" customHeight="1" x14ac:dyDescent="0.25">
      <c r="A181" s="7"/>
      <c r="B181" s="12" t="s">
        <v>239</v>
      </c>
      <c r="C181" s="8" t="s">
        <v>102</v>
      </c>
      <c r="D181" s="11" t="s">
        <v>106</v>
      </c>
      <c r="E181" s="6" t="s">
        <v>81</v>
      </c>
      <c r="F181" s="60">
        <v>342</v>
      </c>
      <c r="G181" s="60">
        <f>F181-136</f>
        <v>206</v>
      </c>
      <c r="H181" s="43">
        <v>1.92</v>
      </c>
      <c r="I181" s="44">
        <f t="shared" si="14"/>
        <v>0</v>
      </c>
      <c r="J181" s="45">
        <v>1.78</v>
      </c>
      <c r="K181" s="44">
        <f t="shared" si="15"/>
        <v>0</v>
      </c>
      <c r="L181" s="46">
        <v>1.64</v>
      </c>
      <c r="M181" s="47">
        <f>L181*O181</f>
        <v>0</v>
      </c>
      <c r="N181" s="47"/>
      <c r="O181" s="47"/>
      <c r="P181" s="51">
        <f t="shared" si="16"/>
        <v>0</v>
      </c>
    </row>
    <row r="182" spans="1:16" ht="46.5" customHeight="1" x14ac:dyDescent="0.25">
      <c r="A182" s="6"/>
      <c r="B182" s="12" t="s">
        <v>240</v>
      </c>
      <c r="C182" s="8" t="s">
        <v>65</v>
      </c>
      <c r="D182" s="11" t="s">
        <v>106</v>
      </c>
      <c r="E182" s="6" t="s">
        <v>81</v>
      </c>
      <c r="F182" s="60">
        <v>342</v>
      </c>
      <c r="G182" s="60">
        <f>F182-136</f>
        <v>206</v>
      </c>
      <c r="H182" s="43">
        <v>1.92</v>
      </c>
      <c r="I182" s="44">
        <f t="shared" si="14"/>
        <v>0</v>
      </c>
      <c r="J182" s="45">
        <v>1.78</v>
      </c>
      <c r="K182" s="44">
        <f t="shared" si="15"/>
        <v>0</v>
      </c>
      <c r="L182" s="46">
        <v>1.64</v>
      </c>
      <c r="M182" s="47">
        <f t="shared" ref="M182:M243" si="23">L182*O182</f>
        <v>0</v>
      </c>
      <c r="N182" s="47"/>
      <c r="O182" s="47"/>
      <c r="P182" s="51">
        <f t="shared" si="16"/>
        <v>0</v>
      </c>
    </row>
    <row r="183" spans="1:16" ht="46.5" customHeight="1" x14ac:dyDescent="0.25">
      <c r="A183" s="7"/>
      <c r="B183" s="13" t="s">
        <v>241</v>
      </c>
      <c r="C183" s="8" t="s">
        <v>103</v>
      </c>
      <c r="D183" s="11" t="s">
        <v>106</v>
      </c>
      <c r="E183" s="6" t="s">
        <v>81</v>
      </c>
      <c r="F183" s="60">
        <v>342</v>
      </c>
      <c r="G183" s="60">
        <f>F183-136</f>
        <v>206</v>
      </c>
      <c r="H183" s="43">
        <v>1.92</v>
      </c>
      <c r="I183" s="44">
        <f t="shared" si="14"/>
        <v>0</v>
      </c>
      <c r="J183" s="45">
        <v>1.78</v>
      </c>
      <c r="K183" s="44">
        <f t="shared" si="15"/>
        <v>0</v>
      </c>
      <c r="L183" s="46">
        <v>1.64</v>
      </c>
      <c r="M183" s="47">
        <f t="shared" si="23"/>
        <v>0</v>
      </c>
      <c r="N183" s="47"/>
      <c r="O183" s="47"/>
      <c r="P183" s="51">
        <f t="shared" si="16"/>
        <v>0</v>
      </c>
    </row>
    <row r="184" spans="1:16" ht="46.5" customHeight="1" x14ac:dyDescent="0.25">
      <c r="A184" s="7"/>
      <c r="B184" s="13" t="s">
        <v>334</v>
      </c>
      <c r="C184" s="8" t="s">
        <v>333</v>
      </c>
      <c r="D184" s="11" t="s">
        <v>106</v>
      </c>
      <c r="E184" s="6" t="s">
        <v>81</v>
      </c>
      <c r="F184" s="60">
        <v>342</v>
      </c>
      <c r="G184" s="60">
        <f>F184-136</f>
        <v>206</v>
      </c>
      <c r="H184" s="43">
        <v>1.92</v>
      </c>
      <c r="I184" s="44">
        <f t="shared" si="14"/>
        <v>0</v>
      </c>
      <c r="J184" s="45">
        <v>1.78</v>
      </c>
      <c r="K184" s="44">
        <f t="shared" si="15"/>
        <v>0</v>
      </c>
      <c r="L184" s="46">
        <v>1.64</v>
      </c>
      <c r="M184" s="47">
        <f t="shared" si="23"/>
        <v>0</v>
      </c>
      <c r="N184" s="47"/>
      <c r="O184" s="47"/>
      <c r="P184" s="51">
        <f t="shared" si="16"/>
        <v>0</v>
      </c>
    </row>
    <row r="185" spans="1:16" ht="20.25" customHeight="1" x14ac:dyDescent="0.25">
      <c r="A185" s="65"/>
      <c r="B185" s="65"/>
      <c r="C185" s="65"/>
      <c r="D185" s="65" t="s">
        <v>438</v>
      </c>
      <c r="E185" s="65"/>
      <c r="F185" s="65"/>
      <c r="G185" s="65"/>
      <c r="H185" s="65"/>
      <c r="I185" s="65"/>
      <c r="J185" s="65"/>
      <c r="K185" s="65"/>
      <c r="L185" s="65"/>
      <c r="M185" s="65"/>
      <c r="N185" s="77"/>
      <c r="O185" s="66"/>
      <c r="P185" s="51">
        <f t="shared" si="16"/>
        <v>0</v>
      </c>
    </row>
    <row r="186" spans="1:16" ht="46.5" customHeight="1" x14ac:dyDescent="0.25">
      <c r="A186" s="7"/>
      <c r="B186" s="13" t="s">
        <v>320</v>
      </c>
      <c r="C186" s="8" t="s">
        <v>319</v>
      </c>
      <c r="D186" s="11" t="s">
        <v>106</v>
      </c>
      <c r="E186" s="6" t="s">
        <v>81</v>
      </c>
      <c r="F186" s="60">
        <v>342</v>
      </c>
      <c r="G186" s="60">
        <f>F186-136</f>
        <v>206</v>
      </c>
      <c r="H186" s="43">
        <v>1.92</v>
      </c>
      <c r="I186" s="44">
        <f t="shared" si="14"/>
        <v>0</v>
      </c>
      <c r="J186" s="45">
        <v>1.78</v>
      </c>
      <c r="K186" s="44">
        <f t="shared" si="15"/>
        <v>0</v>
      </c>
      <c r="L186" s="46">
        <v>1.64</v>
      </c>
      <c r="M186" s="47">
        <f t="shared" ref="M186" si="24">L186*O186</f>
        <v>0</v>
      </c>
      <c r="N186" s="47"/>
      <c r="O186" s="47"/>
      <c r="P186" s="51">
        <f t="shared" si="16"/>
        <v>0</v>
      </c>
    </row>
    <row r="187" spans="1:16" ht="46.5" customHeight="1" x14ac:dyDescent="0.25">
      <c r="A187" s="7"/>
      <c r="B187" s="13" t="s">
        <v>287</v>
      </c>
      <c r="C187" s="8" t="s">
        <v>288</v>
      </c>
      <c r="D187" s="11" t="s">
        <v>106</v>
      </c>
      <c r="E187" s="6" t="s">
        <v>81</v>
      </c>
      <c r="F187" s="60">
        <v>342</v>
      </c>
      <c r="G187" s="60">
        <f>F187-136</f>
        <v>206</v>
      </c>
      <c r="H187" s="43">
        <v>1.92</v>
      </c>
      <c r="I187" s="44">
        <f t="shared" si="14"/>
        <v>0</v>
      </c>
      <c r="J187" s="45">
        <v>1.78</v>
      </c>
      <c r="K187" s="44">
        <f t="shared" si="15"/>
        <v>0</v>
      </c>
      <c r="L187" s="46">
        <v>1.64</v>
      </c>
      <c r="M187" s="47">
        <f t="shared" si="23"/>
        <v>0</v>
      </c>
      <c r="N187" s="47"/>
      <c r="O187" s="47"/>
      <c r="P187" s="51">
        <f t="shared" si="16"/>
        <v>0</v>
      </c>
    </row>
    <row r="188" spans="1:16" ht="46.5" customHeight="1" x14ac:dyDescent="0.25">
      <c r="A188" s="7"/>
      <c r="B188" s="13" t="s">
        <v>340</v>
      </c>
      <c r="C188" s="8" t="s">
        <v>339</v>
      </c>
      <c r="D188" s="11" t="s">
        <v>106</v>
      </c>
      <c r="E188" s="6" t="s">
        <v>81</v>
      </c>
      <c r="F188" s="60">
        <v>342</v>
      </c>
      <c r="G188" s="60">
        <f>F188-136</f>
        <v>206</v>
      </c>
      <c r="H188" s="43">
        <v>1.92</v>
      </c>
      <c r="I188" s="44">
        <f t="shared" si="14"/>
        <v>0</v>
      </c>
      <c r="J188" s="45">
        <v>1.78</v>
      </c>
      <c r="K188" s="44">
        <f t="shared" si="15"/>
        <v>0</v>
      </c>
      <c r="L188" s="46">
        <v>1.64</v>
      </c>
      <c r="M188" s="47">
        <f t="shared" si="23"/>
        <v>0</v>
      </c>
      <c r="N188" s="47"/>
      <c r="O188" s="47"/>
      <c r="P188" s="51">
        <f t="shared" si="16"/>
        <v>0</v>
      </c>
    </row>
    <row r="189" spans="1:16" ht="46.5" customHeight="1" x14ac:dyDescent="0.25">
      <c r="A189" s="7"/>
      <c r="B189" s="13" t="s">
        <v>356</v>
      </c>
      <c r="C189" s="8" t="s">
        <v>355</v>
      </c>
      <c r="D189" s="11" t="s">
        <v>106</v>
      </c>
      <c r="E189" s="6" t="s">
        <v>81</v>
      </c>
      <c r="F189" s="60">
        <v>342</v>
      </c>
      <c r="G189" s="60">
        <f>F189-136</f>
        <v>206</v>
      </c>
      <c r="H189" s="43">
        <v>1.92</v>
      </c>
      <c r="I189" s="44">
        <f t="shared" si="14"/>
        <v>0</v>
      </c>
      <c r="J189" s="45">
        <v>1.78</v>
      </c>
      <c r="K189" s="44">
        <f t="shared" si="15"/>
        <v>0</v>
      </c>
      <c r="L189" s="46">
        <v>1.64</v>
      </c>
      <c r="M189" s="47">
        <f t="shared" si="23"/>
        <v>0</v>
      </c>
      <c r="N189" s="47"/>
      <c r="O189" s="47"/>
      <c r="P189" s="51">
        <f t="shared" si="16"/>
        <v>0</v>
      </c>
    </row>
    <row r="190" spans="1:16" ht="46.5" customHeight="1" x14ac:dyDescent="0.25">
      <c r="A190" s="7"/>
      <c r="B190" s="13" t="s">
        <v>307</v>
      </c>
      <c r="C190" s="8" t="s">
        <v>306</v>
      </c>
      <c r="D190" s="11" t="s">
        <v>106</v>
      </c>
      <c r="E190" s="6" t="s">
        <v>81</v>
      </c>
      <c r="F190" s="60">
        <v>342</v>
      </c>
      <c r="G190" s="60">
        <f>F190-136</f>
        <v>206</v>
      </c>
      <c r="H190" s="43">
        <v>1.92</v>
      </c>
      <c r="I190" s="44">
        <f t="shared" si="14"/>
        <v>0</v>
      </c>
      <c r="J190" s="45">
        <v>1.78</v>
      </c>
      <c r="K190" s="44">
        <f t="shared" si="15"/>
        <v>0</v>
      </c>
      <c r="L190" s="46">
        <v>1.64</v>
      </c>
      <c r="M190" s="47">
        <f t="shared" si="23"/>
        <v>0</v>
      </c>
      <c r="N190" s="47"/>
      <c r="O190" s="47"/>
      <c r="P190" s="51">
        <f t="shared" si="16"/>
        <v>0</v>
      </c>
    </row>
    <row r="191" spans="1:16" ht="46.5" customHeight="1" x14ac:dyDescent="0.25">
      <c r="A191" s="7"/>
      <c r="B191" s="13" t="s">
        <v>335</v>
      </c>
      <c r="C191" s="8" t="s">
        <v>336</v>
      </c>
      <c r="D191" s="11" t="s">
        <v>106</v>
      </c>
      <c r="E191" s="6" t="s">
        <v>81</v>
      </c>
      <c r="F191" s="60">
        <v>342</v>
      </c>
      <c r="G191" s="60">
        <f>F191-136</f>
        <v>206</v>
      </c>
      <c r="H191" s="43">
        <v>1.92</v>
      </c>
      <c r="I191" s="44">
        <f t="shared" si="14"/>
        <v>0</v>
      </c>
      <c r="J191" s="45">
        <v>1.78</v>
      </c>
      <c r="K191" s="44">
        <f t="shared" si="15"/>
        <v>0</v>
      </c>
      <c r="L191" s="46">
        <v>1.64</v>
      </c>
      <c r="M191" s="47">
        <f>L191*O191</f>
        <v>0</v>
      </c>
      <c r="N191" s="47"/>
      <c r="O191" s="47"/>
      <c r="P191" s="51">
        <f t="shared" si="16"/>
        <v>0</v>
      </c>
    </row>
    <row r="192" spans="1:16" ht="20.25" customHeight="1" x14ac:dyDescent="0.25">
      <c r="A192" s="65"/>
      <c r="B192" s="65"/>
      <c r="C192" s="65"/>
      <c r="D192" s="65" t="s">
        <v>439</v>
      </c>
      <c r="E192" s="65"/>
      <c r="F192" s="65"/>
      <c r="G192" s="65"/>
      <c r="H192" s="65"/>
      <c r="I192" s="65"/>
      <c r="J192" s="65"/>
      <c r="K192" s="65"/>
      <c r="L192" s="65"/>
      <c r="M192" s="65"/>
      <c r="N192" s="77"/>
      <c r="O192" s="66"/>
      <c r="P192" s="51">
        <f t="shared" si="16"/>
        <v>0</v>
      </c>
    </row>
    <row r="193" spans="1:16" ht="46.5" customHeight="1" x14ac:dyDescent="0.25">
      <c r="A193" s="6"/>
      <c r="B193" s="12" t="s">
        <v>279</v>
      </c>
      <c r="C193" s="8" t="s">
        <v>280</v>
      </c>
      <c r="D193" s="11" t="s">
        <v>106</v>
      </c>
      <c r="E193" s="6" t="s">
        <v>81</v>
      </c>
      <c r="F193" s="60">
        <v>342</v>
      </c>
      <c r="G193" s="60">
        <f>F193-136</f>
        <v>206</v>
      </c>
      <c r="H193" s="43">
        <v>1.92</v>
      </c>
      <c r="I193" s="44">
        <f t="shared" si="14"/>
        <v>0</v>
      </c>
      <c r="J193" s="45">
        <v>1.78</v>
      </c>
      <c r="K193" s="44">
        <f t="shared" si="15"/>
        <v>0</v>
      </c>
      <c r="L193" s="46">
        <v>1.64</v>
      </c>
      <c r="M193" s="47">
        <f>L193*O193</f>
        <v>0</v>
      </c>
      <c r="N193" s="47"/>
      <c r="O193" s="47"/>
      <c r="P193" s="51">
        <f t="shared" si="16"/>
        <v>0</v>
      </c>
    </row>
    <row r="194" spans="1:16" ht="46.5" customHeight="1" x14ac:dyDescent="0.25">
      <c r="A194" s="6"/>
      <c r="B194" s="12" t="s">
        <v>242</v>
      </c>
      <c r="C194" s="8" t="s">
        <v>66</v>
      </c>
      <c r="D194" s="11" t="s">
        <v>106</v>
      </c>
      <c r="E194" s="6" t="s">
        <v>81</v>
      </c>
      <c r="F194" s="60">
        <v>342</v>
      </c>
      <c r="G194" s="60">
        <f>F194-136</f>
        <v>206</v>
      </c>
      <c r="H194" s="43">
        <v>1.92</v>
      </c>
      <c r="I194" s="44">
        <f t="shared" si="14"/>
        <v>0</v>
      </c>
      <c r="J194" s="45">
        <v>1.78</v>
      </c>
      <c r="K194" s="44">
        <f t="shared" si="15"/>
        <v>0</v>
      </c>
      <c r="L194" s="46">
        <v>1.64</v>
      </c>
      <c r="M194" s="47">
        <f t="shared" si="23"/>
        <v>0</v>
      </c>
      <c r="N194" s="47"/>
      <c r="O194" s="47"/>
      <c r="P194" s="51">
        <f t="shared" si="16"/>
        <v>0</v>
      </c>
    </row>
    <row r="195" spans="1:16" ht="46.5" customHeight="1" x14ac:dyDescent="0.25">
      <c r="A195" s="6"/>
      <c r="B195" s="12" t="s">
        <v>316</v>
      </c>
      <c r="C195" s="8" t="s">
        <v>315</v>
      </c>
      <c r="D195" s="11" t="s">
        <v>106</v>
      </c>
      <c r="E195" s="6" t="s">
        <v>81</v>
      </c>
      <c r="F195" s="60">
        <v>342</v>
      </c>
      <c r="G195" s="60">
        <f>F195-136</f>
        <v>206</v>
      </c>
      <c r="H195" s="43">
        <v>1.92</v>
      </c>
      <c r="I195" s="44">
        <f t="shared" si="14"/>
        <v>0</v>
      </c>
      <c r="J195" s="45">
        <v>1.78</v>
      </c>
      <c r="K195" s="44">
        <f t="shared" si="15"/>
        <v>0</v>
      </c>
      <c r="L195" s="46">
        <v>1.64</v>
      </c>
      <c r="M195" s="47">
        <f t="shared" si="23"/>
        <v>0</v>
      </c>
      <c r="N195" s="47"/>
      <c r="O195" s="47"/>
      <c r="P195" s="51">
        <f t="shared" si="16"/>
        <v>0</v>
      </c>
    </row>
    <row r="196" spans="1:16" ht="20.25" customHeight="1" x14ac:dyDescent="0.25">
      <c r="A196" s="65"/>
      <c r="B196" s="65"/>
      <c r="C196" s="65"/>
      <c r="D196" s="65" t="s">
        <v>440</v>
      </c>
      <c r="E196" s="65"/>
      <c r="F196" s="65"/>
      <c r="G196" s="65"/>
      <c r="H196" s="65"/>
      <c r="I196" s="65"/>
      <c r="J196" s="65"/>
      <c r="K196" s="65"/>
      <c r="L196" s="65"/>
      <c r="M196" s="65"/>
      <c r="N196" s="77"/>
      <c r="O196" s="66"/>
      <c r="P196" s="51">
        <f t="shared" si="16"/>
        <v>0</v>
      </c>
    </row>
    <row r="197" spans="1:16" ht="46.5" customHeight="1" x14ac:dyDescent="0.25">
      <c r="A197" s="6"/>
      <c r="B197" s="12" t="s">
        <v>243</v>
      </c>
      <c r="C197" s="8" t="s">
        <v>67</v>
      </c>
      <c r="D197" s="11" t="s">
        <v>106</v>
      </c>
      <c r="E197" s="6" t="s">
        <v>81</v>
      </c>
      <c r="F197" s="60">
        <v>342</v>
      </c>
      <c r="G197" s="60">
        <f>F197-136</f>
        <v>206</v>
      </c>
      <c r="H197" s="43">
        <v>1.92</v>
      </c>
      <c r="I197" s="44">
        <f t="shared" si="14"/>
        <v>0</v>
      </c>
      <c r="J197" s="45">
        <v>1.78</v>
      </c>
      <c r="K197" s="44">
        <f t="shared" si="15"/>
        <v>0</v>
      </c>
      <c r="L197" s="46">
        <v>1.64</v>
      </c>
      <c r="M197" s="47">
        <f t="shared" si="23"/>
        <v>0</v>
      </c>
      <c r="N197" s="47"/>
      <c r="O197" s="47"/>
      <c r="P197" s="51">
        <f t="shared" si="16"/>
        <v>0</v>
      </c>
    </row>
    <row r="198" spans="1:16" ht="46.5" customHeight="1" x14ac:dyDescent="0.25">
      <c r="A198" s="6"/>
      <c r="B198" s="12" t="s">
        <v>244</v>
      </c>
      <c r="C198" s="8" t="s">
        <v>68</v>
      </c>
      <c r="D198" s="11" t="s">
        <v>106</v>
      </c>
      <c r="E198" s="6" t="s">
        <v>81</v>
      </c>
      <c r="F198" s="60">
        <v>342</v>
      </c>
      <c r="G198" s="60">
        <f>F198-136</f>
        <v>206</v>
      </c>
      <c r="H198" s="43">
        <v>1.92</v>
      </c>
      <c r="I198" s="44">
        <f t="shared" si="14"/>
        <v>0</v>
      </c>
      <c r="J198" s="45">
        <v>1.78</v>
      </c>
      <c r="K198" s="44">
        <f t="shared" si="15"/>
        <v>0</v>
      </c>
      <c r="L198" s="46">
        <v>1.64</v>
      </c>
      <c r="M198" s="47">
        <f t="shared" si="23"/>
        <v>0</v>
      </c>
      <c r="N198" s="47"/>
      <c r="O198" s="47"/>
      <c r="P198" s="51">
        <f t="shared" si="16"/>
        <v>0</v>
      </c>
    </row>
    <row r="199" spans="1:16" ht="46.5" customHeight="1" x14ac:dyDescent="0.25">
      <c r="A199" s="6"/>
      <c r="B199" s="12" t="s">
        <v>245</v>
      </c>
      <c r="C199" s="8" t="s">
        <v>104</v>
      </c>
      <c r="D199" s="11" t="s">
        <v>106</v>
      </c>
      <c r="E199" s="6" t="s">
        <v>81</v>
      </c>
      <c r="F199" s="60">
        <v>342</v>
      </c>
      <c r="G199" s="60">
        <f>F199-136</f>
        <v>206</v>
      </c>
      <c r="H199" s="43">
        <v>1.92</v>
      </c>
      <c r="I199" s="44">
        <f t="shared" si="14"/>
        <v>0</v>
      </c>
      <c r="J199" s="45">
        <v>1.78</v>
      </c>
      <c r="K199" s="44">
        <f t="shared" si="15"/>
        <v>0</v>
      </c>
      <c r="L199" s="46">
        <v>1.64</v>
      </c>
      <c r="M199" s="47">
        <f t="shared" si="23"/>
        <v>0</v>
      </c>
      <c r="N199" s="47"/>
      <c r="O199" s="47"/>
      <c r="P199" s="51">
        <f t="shared" si="16"/>
        <v>0</v>
      </c>
    </row>
    <row r="200" spans="1:16" ht="46.5" customHeight="1" x14ac:dyDescent="0.25">
      <c r="A200" s="6"/>
      <c r="B200" s="12" t="s">
        <v>246</v>
      </c>
      <c r="C200" s="8" t="s">
        <v>69</v>
      </c>
      <c r="D200" s="11" t="s">
        <v>106</v>
      </c>
      <c r="E200" s="6" t="s">
        <v>81</v>
      </c>
      <c r="F200" s="60">
        <v>342</v>
      </c>
      <c r="G200" s="60">
        <f>F200-136</f>
        <v>206</v>
      </c>
      <c r="H200" s="43">
        <v>1.92</v>
      </c>
      <c r="I200" s="44">
        <f t="shared" si="14"/>
        <v>0</v>
      </c>
      <c r="J200" s="45">
        <v>1.78</v>
      </c>
      <c r="K200" s="44">
        <f t="shared" si="15"/>
        <v>0</v>
      </c>
      <c r="L200" s="46">
        <v>1.64</v>
      </c>
      <c r="M200" s="47">
        <f t="shared" si="23"/>
        <v>0</v>
      </c>
      <c r="N200" s="47"/>
      <c r="O200" s="47"/>
      <c r="P200" s="51">
        <f t="shared" si="16"/>
        <v>0</v>
      </c>
    </row>
    <row r="201" spans="1:16" ht="46.5" customHeight="1" x14ac:dyDescent="0.25">
      <c r="A201" s="6"/>
      <c r="B201" s="12" t="s">
        <v>247</v>
      </c>
      <c r="C201" s="8" t="s">
        <v>70</v>
      </c>
      <c r="D201" s="11" t="s">
        <v>106</v>
      </c>
      <c r="E201" s="6" t="s">
        <v>81</v>
      </c>
      <c r="F201" s="60">
        <v>342</v>
      </c>
      <c r="G201" s="60">
        <f>F201-136</f>
        <v>206</v>
      </c>
      <c r="H201" s="43">
        <v>1.92</v>
      </c>
      <c r="I201" s="44">
        <f t="shared" si="14"/>
        <v>0</v>
      </c>
      <c r="J201" s="45">
        <v>1.78</v>
      </c>
      <c r="K201" s="44">
        <f t="shared" si="15"/>
        <v>0</v>
      </c>
      <c r="L201" s="46">
        <v>1.64</v>
      </c>
      <c r="M201" s="47">
        <f t="shared" si="23"/>
        <v>0</v>
      </c>
      <c r="N201" s="47"/>
      <c r="O201" s="47"/>
      <c r="P201" s="51">
        <f t="shared" si="16"/>
        <v>0</v>
      </c>
    </row>
    <row r="202" spans="1:16" ht="20.25" customHeight="1" x14ac:dyDescent="0.25">
      <c r="A202" s="65"/>
      <c r="B202" s="65"/>
      <c r="C202" s="65"/>
      <c r="D202" s="65" t="s">
        <v>441</v>
      </c>
      <c r="E202" s="65"/>
      <c r="F202" s="65"/>
      <c r="G202" s="65"/>
      <c r="H202" s="65"/>
      <c r="I202" s="65"/>
      <c r="J202" s="65"/>
      <c r="K202" s="65"/>
      <c r="L202" s="65"/>
      <c r="M202" s="65"/>
      <c r="N202" s="77"/>
      <c r="O202" s="66"/>
      <c r="P202" s="51">
        <f t="shared" si="16"/>
        <v>0</v>
      </c>
    </row>
    <row r="203" spans="1:16" ht="46.5" customHeight="1" x14ac:dyDescent="0.25">
      <c r="A203" s="6"/>
      <c r="B203" s="14">
        <v>193</v>
      </c>
      <c r="C203" s="8" t="s">
        <v>385</v>
      </c>
      <c r="D203" s="11" t="s">
        <v>106</v>
      </c>
      <c r="E203" s="6" t="s">
        <v>81</v>
      </c>
      <c r="F203" s="60">
        <v>342</v>
      </c>
      <c r="G203" s="60">
        <f>F203-136</f>
        <v>206</v>
      </c>
      <c r="H203" s="43">
        <v>1.92</v>
      </c>
      <c r="I203" s="44">
        <f t="shared" si="14"/>
        <v>0</v>
      </c>
      <c r="J203" s="45">
        <v>1.78</v>
      </c>
      <c r="K203" s="44">
        <f t="shared" si="15"/>
        <v>0</v>
      </c>
      <c r="L203" s="46">
        <v>1.64</v>
      </c>
      <c r="M203" s="47">
        <f t="shared" si="23"/>
        <v>0</v>
      </c>
      <c r="N203" s="47"/>
      <c r="O203" s="47"/>
      <c r="P203" s="51">
        <f t="shared" si="16"/>
        <v>0</v>
      </c>
    </row>
    <row r="204" spans="1:16" ht="46.5" customHeight="1" x14ac:dyDescent="0.25">
      <c r="A204" s="6"/>
      <c r="B204" s="14">
        <v>196</v>
      </c>
      <c r="C204" s="8" t="s">
        <v>390</v>
      </c>
      <c r="D204" s="11" t="s">
        <v>106</v>
      </c>
      <c r="E204" s="6" t="s">
        <v>81</v>
      </c>
      <c r="F204" s="60">
        <v>342</v>
      </c>
      <c r="G204" s="60">
        <f>F204-136</f>
        <v>206</v>
      </c>
      <c r="H204" s="43">
        <v>1.92</v>
      </c>
      <c r="I204" s="44">
        <f t="shared" si="14"/>
        <v>0</v>
      </c>
      <c r="J204" s="45">
        <v>1.78</v>
      </c>
      <c r="K204" s="44">
        <f t="shared" si="15"/>
        <v>0</v>
      </c>
      <c r="L204" s="46">
        <v>1.64</v>
      </c>
      <c r="M204" s="47">
        <f t="shared" si="23"/>
        <v>0</v>
      </c>
      <c r="N204" s="47"/>
      <c r="O204" s="47"/>
      <c r="P204" s="51">
        <f t="shared" si="16"/>
        <v>0</v>
      </c>
    </row>
    <row r="205" spans="1:16" ht="46.5" customHeight="1" x14ac:dyDescent="0.25">
      <c r="A205" s="6"/>
      <c r="B205" s="14">
        <v>187</v>
      </c>
      <c r="C205" s="8" t="s">
        <v>389</v>
      </c>
      <c r="D205" s="11" t="s">
        <v>106</v>
      </c>
      <c r="E205" s="6" t="s">
        <v>81</v>
      </c>
      <c r="F205" s="60">
        <v>342</v>
      </c>
      <c r="G205" s="60">
        <f>F205-136</f>
        <v>206</v>
      </c>
      <c r="H205" s="43">
        <v>1.92</v>
      </c>
      <c r="I205" s="44">
        <f t="shared" si="14"/>
        <v>0</v>
      </c>
      <c r="J205" s="45">
        <v>1.78</v>
      </c>
      <c r="K205" s="44">
        <f t="shared" si="15"/>
        <v>0</v>
      </c>
      <c r="L205" s="46">
        <v>1.64</v>
      </c>
      <c r="M205" s="47">
        <f t="shared" si="23"/>
        <v>0</v>
      </c>
      <c r="N205" s="47"/>
      <c r="O205" s="47"/>
      <c r="P205" s="51">
        <f t="shared" si="16"/>
        <v>0</v>
      </c>
    </row>
    <row r="206" spans="1:16" ht="46.5" customHeight="1" x14ac:dyDescent="0.25">
      <c r="A206" s="6"/>
      <c r="B206" s="14">
        <v>185</v>
      </c>
      <c r="C206" s="8" t="s">
        <v>327</v>
      </c>
      <c r="D206" s="11" t="s">
        <v>106</v>
      </c>
      <c r="E206" s="6" t="s">
        <v>81</v>
      </c>
      <c r="F206" s="60">
        <v>342</v>
      </c>
      <c r="G206" s="60">
        <f>F206-136</f>
        <v>206</v>
      </c>
      <c r="H206" s="43">
        <v>1.92</v>
      </c>
      <c r="I206" s="44">
        <f t="shared" ref="I206:I254" si="25">H206*O206</f>
        <v>0</v>
      </c>
      <c r="J206" s="45">
        <v>1.78</v>
      </c>
      <c r="K206" s="44">
        <f t="shared" ref="K206:K254" si="26">J206*O206</f>
        <v>0</v>
      </c>
      <c r="L206" s="46">
        <v>1.64</v>
      </c>
      <c r="M206" s="47">
        <f t="shared" si="23"/>
        <v>0</v>
      </c>
      <c r="N206" s="47"/>
      <c r="O206" s="47"/>
      <c r="P206" s="51">
        <f t="shared" si="16"/>
        <v>0</v>
      </c>
    </row>
    <row r="207" spans="1:16" ht="46.5" customHeight="1" x14ac:dyDescent="0.25">
      <c r="A207" s="6"/>
      <c r="B207" s="14">
        <v>189</v>
      </c>
      <c r="C207" s="8" t="s">
        <v>391</v>
      </c>
      <c r="D207" s="11" t="s">
        <v>106</v>
      </c>
      <c r="E207" s="6" t="s">
        <v>81</v>
      </c>
      <c r="F207" s="60">
        <v>342</v>
      </c>
      <c r="G207" s="60">
        <f>F207-136</f>
        <v>206</v>
      </c>
      <c r="H207" s="43">
        <v>1.92</v>
      </c>
      <c r="I207" s="44">
        <f t="shared" si="25"/>
        <v>0</v>
      </c>
      <c r="J207" s="45">
        <v>1.78</v>
      </c>
      <c r="K207" s="44">
        <f t="shared" si="26"/>
        <v>0</v>
      </c>
      <c r="L207" s="46">
        <v>1.64</v>
      </c>
      <c r="M207" s="47">
        <f t="shared" si="23"/>
        <v>0</v>
      </c>
      <c r="N207" s="47"/>
      <c r="O207" s="47"/>
      <c r="P207" s="51">
        <f t="shared" si="16"/>
        <v>0</v>
      </c>
    </row>
    <row r="208" spans="1:16" ht="46.5" customHeight="1" x14ac:dyDescent="0.25">
      <c r="A208" s="6"/>
      <c r="B208" s="14">
        <v>182</v>
      </c>
      <c r="C208" s="8" t="s">
        <v>363</v>
      </c>
      <c r="D208" s="11" t="s">
        <v>106</v>
      </c>
      <c r="E208" s="6" t="s">
        <v>81</v>
      </c>
      <c r="F208" s="60">
        <v>342</v>
      </c>
      <c r="G208" s="60">
        <f>F208-136</f>
        <v>206</v>
      </c>
      <c r="H208" s="43">
        <v>1.92</v>
      </c>
      <c r="I208" s="44">
        <f t="shared" si="25"/>
        <v>0</v>
      </c>
      <c r="J208" s="45">
        <v>1.78</v>
      </c>
      <c r="K208" s="44">
        <f t="shared" si="26"/>
        <v>0</v>
      </c>
      <c r="L208" s="46">
        <v>1.64</v>
      </c>
      <c r="M208" s="47">
        <f t="shared" si="23"/>
        <v>0</v>
      </c>
      <c r="N208" s="47"/>
      <c r="O208" s="47"/>
      <c r="P208" s="51">
        <f t="shared" ref="P208:P254" si="27">O208*1</f>
        <v>0</v>
      </c>
    </row>
    <row r="209" spans="1:16" ht="46.5" customHeight="1" x14ac:dyDescent="0.25">
      <c r="A209" s="6"/>
      <c r="B209" s="14">
        <v>184</v>
      </c>
      <c r="C209" s="8" t="s">
        <v>386</v>
      </c>
      <c r="D209" s="11" t="s">
        <v>106</v>
      </c>
      <c r="E209" s="6" t="s">
        <v>81</v>
      </c>
      <c r="F209" s="60">
        <v>342</v>
      </c>
      <c r="G209" s="60">
        <f>F209-136</f>
        <v>206</v>
      </c>
      <c r="H209" s="43">
        <v>1.92</v>
      </c>
      <c r="I209" s="44">
        <f t="shared" si="25"/>
        <v>0</v>
      </c>
      <c r="J209" s="45">
        <v>1.78</v>
      </c>
      <c r="K209" s="44">
        <f t="shared" si="26"/>
        <v>0</v>
      </c>
      <c r="L209" s="46">
        <v>1.64</v>
      </c>
      <c r="M209" s="47">
        <f>L209*O209</f>
        <v>0</v>
      </c>
      <c r="N209" s="47"/>
      <c r="O209" s="47"/>
      <c r="P209" s="51">
        <f t="shared" si="27"/>
        <v>0</v>
      </c>
    </row>
    <row r="210" spans="1:16" ht="46.5" customHeight="1" x14ac:dyDescent="0.25">
      <c r="A210" s="6"/>
      <c r="B210" s="14">
        <v>180</v>
      </c>
      <c r="C210" s="8" t="s">
        <v>383</v>
      </c>
      <c r="D210" s="11" t="s">
        <v>106</v>
      </c>
      <c r="E210" s="6" t="s">
        <v>81</v>
      </c>
      <c r="F210" s="60">
        <v>342</v>
      </c>
      <c r="G210" s="60">
        <f>F210-136</f>
        <v>206</v>
      </c>
      <c r="H210" s="43">
        <v>1.92</v>
      </c>
      <c r="I210" s="44">
        <f t="shared" si="25"/>
        <v>0</v>
      </c>
      <c r="J210" s="45">
        <v>1.78</v>
      </c>
      <c r="K210" s="44">
        <f t="shared" si="26"/>
        <v>0</v>
      </c>
      <c r="L210" s="46">
        <v>1.64</v>
      </c>
      <c r="M210" s="47">
        <f t="shared" si="23"/>
        <v>0</v>
      </c>
      <c r="N210" s="47"/>
      <c r="O210" s="47"/>
      <c r="P210" s="51">
        <f t="shared" si="27"/>
        <v>0</v>
      </c>
    </row>
    <row r="211" spans="1:16" ht="46.5" customHeight="1" x14ac:dyDescent="0.25">
      <c r="A211" s="6"/>
      <c r="B211" s="14">
        <v>181</v>
      </c>
      <c r="C211" s="8" t="s">
        <v>384</v>
      </c>
      <c r="D211" s="11" t="s">
        <v>106</v>
      </c>
      <c r="E211" s="6" t="s">
        <v>81</v>
      </c>
      <c r="F211" s="60">
        <v>342</v>
      </c>
      <c r="G211" s="60">
        <f>F211-136</f>
        <v>206</v>
      </c>
      <c r="H211" s="43">
        <v>1.92</v>
      </c>
      <c r="I211" s="44">
        <f t="shared" si="25"/>
        <v>0</v>
      </c>
      <c r="J211" s="45">
        <v>1.78</v>
      </c>
      <c r="K211" s="44">
        <f t="shared" si="26"/>
        <v>0</v>
      </c>
      <c r="L211" s="46">
        <v>1.64</v>
      </c>
      <c r="M211" s="47">
        <f t="shared" si="23"/>
        <v>0</v>
      </c>
      <c r="N211" s="47"/>
      <c r="O211" s="47"/>
      <c r="P211" s="51">
        <f t="shared" si="27"/>
        <v>0</v>
      </c>
    </row>
    <row r="212" spans="1:16" ht="46.5" customHeight="1" x14ac:dyDescent="0.25">
      <c r="A212" s="6"/>
      <c r="B212" s="14">
        <v>188</v>
      </c>
      <c r="C212" s="8" t="s">
        <v>388</v>
      </c>
      <c r="D212" s="11" t="s">
        <v>106</v>
      </c>
      <c r="E212" s="6" t="s">
        <v>81</v>
      </c>
      <c r="F212" s="60">
        <v>342</v>
      </c>
      <c r="G212" s="60">
        <f>F212-136</f>
        <v>206</v>
      </c>
      <c r="H212" s="43">
        <v>1.92</v>
      </c>
      <c r="I212" s="44">
        <f t="shared" si="25"/>
        <v>0</v>
      </c>
      <c r="J212" s="45">
        <v>1.78</v>
      </c>
      <c r="K212" s="44">
        <f t="shared" si="26"/>
        <v>0</v>
      </c>
      <c r="L212" s="46">
        <v>1.64</v>
      </c>
      <c r="M212" s="47">
        <f>L212*O212</f>
        <v>0</v>
      </c>
      <c r="N212" s="47"/>
      <c r="O212" s="47"/>
      <c r="P212" s="51">
        <f t="shared" si="27"/>
        <v>0</v>
      </c>
    </row>
    <row r="213" spans="1:16" ht="46.5" customHeight="1" x14ac:dyDescent="0.25">
      <c r="A213" s="6"/>
      <c r="B213" s="14">
        <v>183</v>
      </c>
      <c r="C213" s="8" t="s">
        <v>387</v>
      </c>
      <c r="D213" s="11" t="s">
        <v>106</v>
      </c>
      <c r="E213" s="6" t="s">
        <v>81</v>
      </c>
      <c r="F213" s="60">
        <v>342</v>
      </c>
      <c r="G213" s="60">
        <f>F213-136</f>
        <v>206</v>
      </c>
      <c r="H213" s="43">
        <v>1.92</v>
      </c>
      <c r="I213" s="44">
        <f t="shared" si="25"/>
        <v>0</v>
      </c>
      <c r="J213" s="45">
        <v>1.78</v>
      </c>
      <c r="K213" s="44">
        <f t="shared" si="26"/>
        <v>0</v>
      </c>
      <c r="L213" s="46">
        <v>1.64</v>
      </c>
      <c r="M213" s="47">
        <f t="shared" si="23"/>
        <v>0</v>
      </c>
      <c r="N213" s="47"/>
      <c r="O213" s="47"/>
      <c r="P213" s="51">
        <f t="shared" si="27"/>
        <v>0</v>
      </c>
    </row>
    <row r="214" spans="1:16" ht="20.25" customHeight="1" x14ac:dyDescent="0.25">
      <c r="A214" s="65"/>
      <c r="B214" s="65"/>
      <c r="C214" s="65"/>
      <c r="D214" s="65" t="s">
        <v>442</v>
      </c>
      <c r="E214" s="65"/>
      <c r="F214" s="65"/>
      <c r="G214" s="65"/>
      <c r="H214" s="65"/>
      <c r="I214" s="65"/>
      <c r="J214" s="65"/>
      <c r="K214" s="65"/>
      <c r="L214" s="65"/>
      <c r="M214" s="65"/>
      <c r="N214" s="77"/>
      <c r="O214" s="66"/>
      <c r="P214" s="51">
        <f t="shared" si="27"/>
        <v>0</v>
      </c>
    </row>
    <row r="215" spans="1:16" ht="46.5" customHeight="1" x14ac:dyDescent="0.25">
      <c r="A215" s="6"/>
      <c r="B215" s="14">
        <v>213</v>
      </c>
      <c r="C215" s="8" t="s">
        <v>305</v>
      </c>
      <c r="D215" s="11" t="s">
        <v>106</v>
      </c>
      <c r="E215" s="6" t="s">
        <v>81</v>
      </c>
      <c r="F215" s="60">
        <v>342</v>
      </c>
      <c r="G215" s="60">
        <f>F215-136</f>
        <v>206</v>
      </c>
      <c r="H215" s="43">
        <v>1.92</v>
      </c>
      <c r="I215" s="44">
        <f t="shared" si="25"/>
        <v>0</v>
      </c>
      <c r="J215" s="45">
        <v>1.78</v>
      </c>
      <c r="K215" s="44">
        <f t="shared" si="26"/>
        <v>0</v>
      </c>
      <c r="L215" s="46">
        <v>1.64</v>
      </c>
      <c r="M215" s="47">
        <f t="shared" si="23"/>
        <v>0</v>
      </c>
      <c r="N215" s="47"/>
      <c r="O215" s="47"/>
      <c r="P215" s="51">
        <f t="shared" si="27"/>
        <v>0</v>
      </c>
    </row>
    <row r="216" spans="1:16" ht="20.25" customHeight="1" x14ac:dyDescent="0.25">
      <c r="A216" s="65"/>
      <c r="B216" s="65"/>
      <c r="C216" s="65"/>
      <c r="D216" s="65" t="s">
        <v>443</v>
      </c>
      <c r="E216" s="65"/>
      <c r="F216" s="65"/>
      <c r="G216" s="65"/>
      <c r="H216" s="65"/>
      <c r="I216" s="65"/>
      <c r="J216" s="65"/>
      <c r="K216" s="65"/>
      <c r="L216" s="65"/>
      <c r="M216" s="65"/>
      <c r="N216" s="77"/>
      <c r="O216" s="66"/>
      <c r="P216" s="51">
        <f t="shared" si="27"/>
        <v>0</v>
      </c>
    </row>
    <row r="217" spans="1:16" ht="46.5" customHeight="1" x14ac:dyDescent="0.25">
      <c r="A217" s="6"/>
      <c r="B217" s="14">
        <v>122</v>
      </c>
      <c r="C217" s="8" t="s">
        <v>71</v>
      </c>
      <c r="D217" s="11" t="s">
        <v>106</v>
      </c>
      <c r="E217" s="6" t="s">
        <v>81</v>
      </c>
      <c r="F217" s="60">
        <v>342</v>
      </c>
      <c r="G217" s="60">
        <f>F217-136</f>
        <v>206</v>
      </c>
      <c r="H217" s="43">
        <v>1.92</v>
      </c>
      <c r="I217" s="44">
        <f t="shared" si="25"/>
        <v>0</v>
      </c>
      <c r="J217" s="45">
        <v>1.78</v>
      </c>
      <c r="K217" s="44">
        <f t="shared" si="26"/>
        <v>0</v>
      </c>
      <c r="L217" s="46">
        <v>1.64</v>
      </c>
      <c r="M217" s="47">
        <f t="shared" si="23"/>
        <v>0</v>
      </c>
      <c r="N217" s="47"/>
      <c r="O217" s="47"/>
      <c r="P217" s="51">
        <f t="shared" si="27"/>
        <v>0</v>
      </c>
    </row>
    <row r="218" spans="1:16" ht="46.5" customHeight="1" x14ac:dyDescent="0.25">
      <c r="A218" s="6"/>
      <c r="B218" s="15">
        <v>123</v>
      </c>
      <c r="C218" s="9" t="s">
        <v>72</v>
      </c>
      <c r="D218" s="11" t="s">
        <v>106</v>
      </c>
      <c r="E218" s="6" t="s">
        <v>81</v>
      </c>
      <c r="F218" s="60">
        <v>342</v>
      </c>
      <c r="G218" s="60">
        <f>F218-136</f>
        <v>206</v>
      </c>
      <c r="H218" s="43">
        <v>1.92</v>
      </c>
      <c r="I218" s="44">
        <f t="shared" si="25"/>
        <v>0</v>
      </c>
      <c r="J218" s="45">
        <v>1.78</v>
      </c>
      <c r="K218" s="44">
        <f t="shared" si="26"/>
        <v>0</v>
      </c>
      <c r="L218" s="46">
        <v>1.64</v>
      </c>
      <c r="M218" s="47">
        <f t="shared" si="23"/>
        <v>0</v>
      </c>
      <c r="N218" s="47"/>
      <c r="O218" s="47"/>
      <c r="P218" s="51">
        <f t="shared" si="27"/>
        <v>0</v>
      </c>
    </row>
    <row r="219" spans="1:16" ht="46.5" customHeight="1" x14ac:dyDescent="0.25">
      <c r="A219" s="6"/>
      <c r="B219" s="14">
        <v>124</v>
      </c>
      <c r="C219" s="9" t="s">
        <v>73</v>
      </c>
      <c r="D219" s="11" t="s">
        <v>106</v>
      </c>
      <c r="E219" s="6" t="s">
        <v>81</v>
      </c>
      <c r="F219" s="60">
        <v>342</v>
      </c>
      <c r="G219" s="60">
        <f>F219-136</f>
        <v>206</v>
      </c>
      <c r="H219" s="43">
        <v>1.92</v>
      </c>
      <c r="I219" s="44">
        <f t="shared" si="25"/>
        <v>0</v>
      </c>
      <c r="J219" s="45">
        <v>1.78</v>
      </c>
      <c r="K219" s="44">
        <f t="shared" si="26"/>
        <v>0</v>
      </c>
      <c r="L219" s="46">
        <v>1.64</v>
      </c>
      <c r="M219" s="47">
        <f t="shared" si="23"/>
        <v>0</v>
      </c>
      <c r="N219" s="47"/>
      <c r="O219" s="47"/>
      <c r="P219" s="51">
        <f t="shared" si="27"/>
        <v>0</v>
      </c>
    </row>
    <row r="220" spans="1:16" ht="46.5" customHeight="1" x14ac:dyDescent="0.25">
      <c r="A220" s="6"/>
      <c r="B220" s="15">
        <v>216</v>
      </c>
      <c r="C220" s="9" t="s">
        <v>278</v>
      </c>
      <c r="D220" s="11" t="s">
        <v>106</v>
      </c>
      <c r="E220" s="6" t="s">
        <v>81</v>
      </c>
      <c r="F220" s="60">
        <v>342</v>
      </c>
      <c r="G220" s="60">
        <f>F220-136</f>
        <v>206</v>
      </c>
      <c r="H220" s="43">
        <v>1.92</v>
      </c>
      <c r="I220" s="44">
        <f t="shared" si="25"/>
        <v>0</v>
      </c>
      <c r="J220" s="45">
        <v>1.78</v>
      </c>
      <c r="K220" s="44">
        <f t="shared" si="26"/>
        <v>0</v>
      </c>
      <c r="L220" s="46">
        <v>1.64</v>
      </c>
      <c r="M220" s="47">
        <f>L220*O220</f>
        <v>0</v>
      </c>
      <c r="N220" s="47"/>
      <c r="O220" s="47"/>
      <c r="P220" s="51">
        <f t="shared" si="27"/>
        <v>0</v>
      </c>
    </row>
    <row r="221" spans="1:16" ht="46.5" customHeight="1" x14ac:dyDescent="0.25">
      <c r="A221" s="6"/>
      <c r="B221" s="15">
        <v>125</v>
      </c>
      <c r="C221" s="9" t="s">
        <v>74</v>
      </c>
      <c r="D221" s="11" t="s">
        <v>106</v>
      </c>
      <c r="E221" s="6" t="s">
        <v>81</v>
      </c>
      <c r="F221" s="60">
        <v>342</v>
      </c>
      <c r="G221" s="60">
        <f>F221-136</f>
        <v>206</v>
      </c>
      <c r="H221" s="43">
        <v>1.92</v>
      </c>
      <c r="I221" s="44">
        <f t="shared" si="25"/>
        <v>0</v>
      </c>
      <c r="J221" s="45">
        <v>1.78</v>
      </c>
      <c r="K221" s="44">
        <f t="shared" si="26"/>
        <v>0</v>
      </c>
      <c r="L221" s="46">
        <v>1.64</v>
      </c>
      <c r="M221" s="47">
        <f t="shared" ref="M221:M222" si="28">L221*O221</f>
        <v>0</v>
      </c>
      <c r="N221" s="47"/>
      <c r="O221" s="47"/>
      <c r="P221" s="51">
        <f t="shared" si="27"/>
        <v>0</v>
      </c>
    </row>
    <row r="222" spans="1:16" ht="46.5" customHeight="1" x14ac:dyDescent="0.25">
      <c r="A222" s="6"/>
      <c r="B222" s="14">
        <v>126</v>
      </c>
      <c r="C222" s="9" t="s">
        <v>75</v>
      </c>
      <c r="D222" s="11" t="s">
        <v>106</v>
      </c>
      <c r="E222" s="6" t="s">
        <v>81</v>
      </c>
      <c r="F222" s="60">
        <v>342</v>
      </c>
      <c r="G222" s="60">
        <f>F222-136</f>
        <v>206</v>
      </c>
      <c r="H222" s="43">
        <v>1.92</v>
      </c>
      <c r="I222" s="44">
        <f t="shared" si="25"/>
        <v>0</v>
      </c>
      <c r="J222" s="45">
        <v>1.78</v>
      </c>
      <c r="K222" s="44">
        <f t="shared" si="26"/>
        <v>0</v>
      </c>
      <c r="L222" s="46">
        <v>1.64</v>
      </c>
      <c r="M222" s="47">
        <f t="shared" si="28"/>
        <v>0</v>
      </c>
      <c r="N222" s="47"/>
      <c r="O222" s="47"/>
      <c r="P222" s="51">
        <f t="shared" si="27"/>
        <v>0</v>
      </c>
    </row>
    <row r="223" spans="1:16" ht="46.5" customHeight="1" x14ac:dyDescent="0.25">
      <c r="A223" s="6"/>
      <c r="B223" s="15">
        <v>127</v>
      </c>
      <c r="C223" s="9" t="s">
        <v>76</v>
      </c>
      <c r="D223" s="11" t="s">
        <v>106</v>
      </c>
      <c r="E223" s="6" t="s">
        <v>81</v>
      </c>
      <c r="F223" s="60">
        <v>342</v>
      </c>
      <c r="G223" s="60">
        <f>F223-136</f>
        <v>206</v>
      </c>
      <c r="H223" s="43">
        <v>1.92</v>
      </c>
      <c r="I223" s="44">
        <f t="shared" si="25"/>
        <v>0</v>
      </c>
      <c r="J223" s="45">
        <v>1.78</v>
      </c>
      <c r="K223" s="44">
        <f t="shared" si="26"/>
        <v>0</v>
      </c>
      <c r="L223" s="46">
        <v>1.64</v>
      </c>
      <c r="M223" s="47">
        <f t="shared" si="23"/>
        <v>0</v>
      </c>
      <c r="N223" s="47"/>
      <c r="O223" s="47"/>
      <c r="P223" s="51">
        <f t="shared" si="27"/>
        <v>0</v>
      </c>
    </row>
    <row r="224" spans="1:16" ht="46.5" customHeight="1" x14ac:dyDescent="0.25">
      <c r="A224" s="6"/>
      <c r="B224" s="14">
        <v>128</v>
      </c>
      <c r="C224" s="9" t="s">
        <v>77</v>
      </c>
      <c r="D224" s="11" t="s">
        <v>106</v>
      </c>
      <c r="E224" s="6" t="s">
        <v>81</v>
      </c>
      <c r="F224" s="60">
        <v>342</v>
      </c>
      <c r="G224" s="60">
        <f>F224-136</f>
        <v>206</v>
      </c>
      <c r="H224" s="43">
        <v>1.92</v>
      </c>
      <c r="I224" s="44">
        <f t="shared" si="25"/>
        <v>0</v>
      </c>
      <c r="J224" s="45">
        <v>1.78</v>
      </c>
      <c r="K224" s="44">
        <f t="shared" si="26"/>
        <v>0</v>
      </c>
      <c r="L224" s="46">
        <v>1.64</v>
      </c>
      <c r="M224" s="47">
        <f>L224*O224</f>
        <v>0</v>
      </c>
      <c r="N224" s="47"/>
      <c r="O224" s="47"/>
      <c r="P224" s="51">
        <f t="shared" si="27"/>
        <v>0</v>
      </c>
    </row>
    <row r="225" spans="1:16" ht="46.5" customHeight="1" x14ac:dyDescent="0.25">
      <c r="A225" s="6"/>
      <c r="B225" s="15">
        <v>129</v>
      </c>
      <c r="C225" s="9" t="s">
        <v>78</v>
      </c>
      <c r="D225" s="11" t="s">
        <v>106</v>
      </c>
      <c r="E225" s="6" t="s">
        <v>81</v>
      </c>
      <c r="F225" s="60">
        <v>342</v>
      </c>
      <c r="G225" s="60">
        <f>F225-136</f>
        <v>206</v>
      </c>
      <c r="H225" s="43">
        <v>1.92</v>
      </c>
      <c r="I225" s="44">
        <f t="shared" si="25"/>
        <v>0</v>
      </c>
      <c r="J225" s="45">
        <v>1.78</v>
      </c>
      <c r="K225" s="44">
        <f t="shared" si="26"/>
        <v>0</v>
      </c>
      <c r="L225" s="46">
        <v>1.64</v>
      </c>
      <c r="M225" s="47">
        <f>L225*O225</f>
        <v>0</v>
      </c>
      <c r="N225" s="47"/>
      <c r="O225" s="47"/>
      <c r="P225" s="51">
        <f t="shared" si="27"/>
        <v>0</v>
      </c>
    </row>
    <row r="226" spans="1:16" ht="46.5" customHeight="1" x14ac:dyDescent="0.25">
      <c r="A226" s="6"/>
      <c r="B226" s="14">
        <v>130</v>
      </c>
      <c r="C226" s="9" t="s">
        <v>79</v>
      </c>
      <c r="D226" s="11" t="s">
        <v>106</v>
      </c>
      <c r="E226" s="6" t="s">
        <v>81</v>
      </c>
      <c r="F226" s="60">
        <v>342</v>
      </c>
      <c r="G226" s="60">
        <f>F226-136</f>
        <v>206</v>
      </c>
      <c r="H226" s="43">
        <v>1.92</v>
      </c>
      <c r="I226" s="44">
        <f t="shared" si="25"/>
        <v>0</v>
      </c>
      <c r="J226" s="45">
        <v>1.78</v>
      </c>
      <c r="K226" s="44">
        <f t="shared" si="26"/>
        <v>0</v>
      </c>
      <c r="L226" s="46">
        <v>1.64</v>
      </c>
      <c r="M226" s="47">
        <f t="shared" ref="M226" si="29">L226*O226</f>
        <v>0</v>
      </c>
      <c r="N226" s="47"/>
      <c r="O226" s="47"/>
      <c r="P226" s="51">
        <f t="shared" si="27"/>
        <v>0</v>
      </c>
    </row>
    <row r="227" spans="1:16" ht="20.25" customHeight="1" x14ac:dyDescent="0.25">
      <c r="A227" s="65"/>
      <c r="B227" s="65"/>
      <c r="C227" s="65"/>
      <c r="D227" s="65" t="s">
        <v>444</v>
      </c>
      <c r="E227" s="65"/>
      <c r="F227" s="65"/>
      <c r="G227" s="65"/>
      <c r="H227" s="65"/>
      <c r="I227" s="65"/>
      <c r="J227" s="65"/>
      <c r="K227" s="65"/>
      <c r="L227" s="65"/>
      <c r="M227" s="65"/>
      <c r="N227" s="77"/>
      <c r="O227" s="66"/>
      <c r="P227" s="51">
        <f t="shared" si="27"/>
        <v>0</v>
      </c>
    </row>
    <row r="228" spans="1:16" ht="46.5" customHeight="1" x14ac:dyDescent="0.25">
      <c r="A228" s="6"/>
      <c r="B228" s="12" t="s">
        <v>377</v>
      </c>
      <c r="C228" s="8" t="s">
        <v>378</v>
      </c>
      <c r="D228" s="11" t="s">
        <v>106</v>
      </c>
      <c r="E228" s="6" t="s">
        <v>81</v>
      </c>
      <c r="F228" s="60">
        <v>342</v>
      </c>
      <c r="G228" s="60">
        <f>F228-136</f>
        <v>206</v>
      </c>
      <c r="H228" s="43">
        <v>1.92</v>
      </c>
      <c r="I228" s="44">
        <f t="shared" si="25"/>
        <v>0</v>
      </c>
      <c r="J228" s="45">
        <v>1.78</v>
      </c>
      <c r="K228" s="44">
        <f t="shared" si="26"/>
        <v>0</v>
      </c>
      <c r="L228" s="46">
        <v>1.64</v>
      </c>
      <c r="M228" s="47">
        <f>L228*O228</f>
        <v>0</v>
      </c>
      <c r="N228" s="47"/>
      <c r="O228" s="47"/>
      <c r="P228" s="51">
        <f t="shared" si="27"/>
        <v>0</v>
      </c>
    </row>
    <row r="229" spans="1:16" ht="46.5" customHeight="1" x14ac:dyDescent="0.25">
      <c r="A229" s="6"/>
      <c r="B229" s="12" t="s">
        <v>400</v>
      </c>
      <c r="C229" s="8" t="s">
        <v>399</v>
      </c>
      <c r="D229" s="11" t="s">
        <v>106</v>
      </c>
      <c r="E229" s="6" t="s">
        <v>81</v>
      </c>
      <c r="F229" s="60">
        <v>342</v>
      </c>
      <c r="G229" s="60">
        <f>F229-136</f>
        <v>206</v>
      </c>
      <c r="H229" s="43">
        <v>1.92</v>
      </c>
      <c r="I229" s="44">
        <f t="shared" si="25"/>
        <v>0</v>
      </c>
      <c r="J229" s="45">
        <v>1.78</v>
      </c>
      <c r="K229" s="44">
        <f t="shared" si="26"/>
        <v>0</v>
      </c>
      <c r="L229" s="46">
        <v>1.64</v>
      </c>
      <c r="M229" s="47">
        <f t="shared" ref="M229" si="30">L229*O229</f>
        <v>0</v>
      </c>
      <c r="N229" s="47"/>
      <c r="O229" s="47"/>
      <c r="P229" s="51">
        <f t="shared" si="27"/>
        <v>0</v>
      </c>
    </row>
    <row r="230" spans="1:16" ht="46.5" customHeight="1" x14ac:dyDescent="0.25">
      <c r="A230" s="6"/>
      <c r="B230" s="12" t="s">
        <v>417</v>
      </c>
      <c r="C230" s="8" t="s">
        <v>416</v>
      </c>
      <c r="D230" s="11" t="s">
        <v>106</v>
      </c>
      <c r="E230" s="6" t="s">
        <v>81</v>
      </c>
      <c r="F230" s="60">
        <v>342</v>
      </c>
      <c r="G230" s="60">
        <f>F230-136</f>
        <v>206</v>
      </c>
      <c r="H230" s="43">
        <v>1.92</v>
      </c>
      <c r="I230" s="44">
        <f t="shared" si="25"/>
        <v>0</v>
      </c>
      <c r="J230" s="45">
        <v>1.78</v>
      </c>
      <c r="K230" s="44">
        <f t="shared" si="26"/>
        <v>0</v>
      </c>
      <c r="L230" s="46">
        <v>1.64</v>
      </c>
      <c r="M230" s="47">
        <f>L230*O230</f>
        <v>0</v>
      </c>
      <c r="N230" s="47"/>
      <c r="O230" s="47"/>
      <c r="P230" s="51">
        <f t="shared" si="27"/>
        <v>0</v>
      </c>
    </row>
    <row r="231" spans="1:16" ht="46.5" customHeight="1" x14ac:dyDescent="0.25">
      <c r="A231" s="6"/>
      <c r="B231" s="12" t="s">
        <v>419</v>
      </c>
      <c r="C231" s="8" t="s">
        <v>392</v>
      </c>
      <c r="D231" s="11" t="s">
        <v>106</v>
      </c>
      <c r="E231" s="6" t="s">
        <v>81</v>
      </c>
      <c r="F231" s="60">
        <v>342</v>
      </c>
      <c r="G231" s="60">
        <f>F231-136</f>
        <v>206</v>
      </c>
      <c r="H231" s="43">
        <v>1.92</v>
      </c>
      <c r="I231" s="44">
        <f t="shared" si="25"/>
        <v>0</v>
      </c>
      <c r="J231" s="45">
        <v>1.78</v>
      </c>
      <c r="K231" s="44">
        <f t="shared" si="26"/>
        <v>0</v>
      </c>
      <c r="L231" s="46">
        <v>1.64</v>
      </c>
      <c r="M231" s="47">
        <f t="shared" si="23"/>
        <v>0</v>
      </c>
      <c r="N231" s="47"/>
      <c r="O231" s="47"/>
      <c r="P231" s="51">
        <f t="shared" si="27"/>
        <v>0</v>
      </c>
    </row>
    <row r="232" spans="1:16" ht="46.5" customHeight="1" x14ac:dyDescent="0.25">
      <c r="A232" s="6"/>
      <c r="B232" s="12" t="s">
        <v>396</v>
      </c>
      <c r="C232" s="8" t="s">
        <v>395</v>
      </c>
      <c r="D232" s="11" t="s">
        <v>106</v>
      </c>
      <c r="E232" s="6" t="s">
        <v>81</v>
      </c>
      <c r="F232" s="60">
        <v>342</v>
      </c>
      <c r="G232" s="60">
        <f>F232-136</f>
        <v>206</v>
      </c>
      <c r="H232" s="43">
        <v>1.92</v>
      </c>
      <c r="I232" s="44">
        <f t="shared" si="25"/>
        <v>0</v>
      </c>
      <c r="J232" s="45">
        <v>1.78</v>
      </c>
      <c r="K232" s="44">
        <f t="shared" si="26"/>
        <v>0</v>
      </c>
      <c r="L232" s="46">
        <v>1.64</v>
      </c>
      <c r="M232" s="47">
        <f t="shared" si="23"/>
        <v>0</v>
      </c>
      <c r="N232" s="47"/>
      <c r="O232" s="47"/>
      <c r="P232" s="51">
        <f t="shared" si="27"/>
        <v>0</v>
      </c>
    </row>
    <row r="233" spans="1:16" ht="46.5" customHeight="1" x14ac:dyDescent="0.25">
      <c r="A233" s="6"/>
      <c r="B233" s="12" t="s">
        <v>415</v>
      </c>
      <c r="C233" s="8" t="s">
        <v>414</v>
      </c>
      <c r="D233" s="11" t="s">
        <v>106</v>
      </c>
      <c r="E233" s="6" t="s">
        <v>81</v>
      </c>
      <c r="F233" s="60">
        <v>342</v>
      </c>
      <c r="G233" s="60">
        <f>F233-136</f>
        <v>206</v>
      </c>
      <c r="H233" s="43">
        <v>1.92</v>
      </c>
      <c r="I233" s="44">
        <f t="shared" si="25"/>
        <v>0</v>
      </c>
      <c r="J233" s="45">
        <v>1.78</v>
      </c>
      <c r="K233" s="44">
        <f t="shared" si="26"/>
        <v>0</v>
      </c>
      <c r="L233" s="46">
        <v>1.64</v>
      </c>
      <c r="M233" s="47">
        <f t="shared" si="23"/>
        <v>0</v>
      </c>
      <c r="N233" s="47"/>
      <c r="O233" s="47"/>
      <c r="P233" s="51">
        <f t="shared" si="27"/>
        <v>0</v>
      </c>
    </row>
    <row r="234" spans="1:16" ht="46.5" customHeight="1" x14ac:dyDescent="0.25">
      <c r="A234" s="6"/>
      <c r="B234" s="12" t="s">
        <v>379</v>
      </c>
      <c r="C234" s="8" t="s">
        <v>380</v>
      </c>
      <c r="D234" s="11" t="s">
        <v>106</v>
      </c>
      <c r="E234" s="6" t="s">
        <v>81</v>
      </c>
      <c r="F234" s="60">
        <v>342</v>
      </c>
      <c r="G234" s="60">
        <f>F234-136</f>
        <v>206</v>
      </c>
      <c r="H234" s="43">
        <v>1.92</v>
      </c>
      <c r="I234" s="44">
        <f t="shared" si="25"/>
        <v>0</v>
      </c>
      <c r="J234" s="45">
        <v>1.78</v>
      </c>
      <c r="K234" s="44">
        <f t="shared" si="26"/>
        <v>0</v>
      </c>
      <c r="L234" s="46">
        <v>1.64</v>
      </c>
      <c r="M234" s="47">
        <f t="shared" si="23"/>
        <v>0</v>
      </c>
      <c r="N234" s="47"/>
      <c r="O234" s="47"/>
      <c r="P234" s="51">
        <f t="shared" si="27"/>
        <v>0</v>
      </c>
    </row>
    <row r="235" spans="1:16" ht="46.5" customHeight="1" x14ac:dyDescent="0.25">
      <c r="A235" s="6"/>
      <c r="B235" s="12" t="s">
        <v>409</v>
      </c>
      <c r="C235" s="8" t="s">
        <v>408</v>
      </c>
      <c r="D235" s="11" t="s">
        <v>106</v>
      </c>
      <c r="E235" s="6" t="s">
        <v>81</v>
      </c>
      <c r="F235" s="60">
        <v>342</v>
      </c>
      <c r="G235" s="60">
        <f>F235-136</f>
        <v>206</v>
      </c>
      <c r="H235" s="43">
        <v>1.92</v>
      </c>
      <c r="I235" s="44">
        <f t="shared" si="25"/>
        <v>0</v>
      </c>
      <c r="J235" s="45">
        <v>1.78</v>
      </c>
      <c r="K235" s="44">
        <f t="shared" si="26"/>
        <v>0</v>
      </c>
      <c r="L235" s="46">
        <v>1.64</v>
      </c>
      <c r="M235" s="47">
        <f t="shared" si="23"/>
        <v>0</v>
      </c>
      <c r="N235" s="47"/>
      <c r="O235" s="47"/>
      <c r="P235" s="51">
        <f t="shared" si="27"/>
        <v>0</v>
      </c>
    </row>
    <row r="236" spans="1:16" ht="20.25" customHeight="1" x14ac:dyDescent="0.25">
      <c r="A236" s="10"/>
      <c r="B236" s="65"/>
      <c r="C236" s="65"/>
      <c r="D236" s="10">
        <v>18</v>
      </c>
      <c r="E236" s="65" t="s">
        <v>376</v>
      </c>
      <c r="F236" s="65"/>
      <c r="G236" s="65"/>
      <c r="H236" s="65"/>
      <c r="I236" s="65"/>
      <c r="J236" s="65"/>
      <c r="K236" s="65"/>
      <c r="L236" s="65"/>
      <c r="M236" s="65"/>
      <c r="N236" s="77"/>
      <c r="O236" s="66"/>
      <c r="P236" s="51">
        <f t="shared" si="27"/>
        <v>0</v>
      </c>
    </row>
    <row r="237" spans="1:16" ht="20.25" customHeight="1" x14ac:dyDescent="0.25">
      <c r="A237" s="10"/>
      <c r="B237" s="65"/>
      <c r="C237" s="65"/>
      <c r="D237" s="10">
        <v>18</v>
      </c>
      <c r="E237" s="65" t="s">
        <v>344</v>
      </c>
      <c r="F237" s="65"/>
      <c r="G237" s="65"/>
      <c r="H237" s="65"/>
      <c r="I237" s="65"/>
      <c r="J237" s="65"/>
      <c r="K237" s="65"/>
      <c r="L237" s="65"/>
      <c r="M237" s="65"/>
      <c r="N237" s="77"/>
      <c r="O237" s="66"/>
      <c r="P237" s="51">
        <f t="shared" si="27"/>
        <v>0</v>
      </c>
    </row>
    <row r="238" spans="1:16" ht="46.5" customHeight="1" x14ac:dyDescent="0.25">
      <c r="A238" s="6"/>
      <c r="B238" s="12" t="s">
        <v>345</v>
      </c>
      <c r="C238" s="8" t="s">
        <v>343</v>
      </c>
      <c r="D238" s="11" t="s">
        <v>106</v>
      </c>
      <c r="E238" s="6" t="s">
        <v>81</v>
      </c>
      <c r="F238" s="60">
        <v>342</v>
      </c>
      <c r="G238" s="60">
        <f>F238-136</f>
        <v>206</v>
      </c>
      <c r="H238" s="43">
        <v>1.92</v>
      </c>
      <c r="I238" s="44">
        <f t="shared" si="25"/>
        <v>0</v>
      </c>
      <c r="J238" s="45">
        <v>1.78</v>
      </c>
      <c r="K238" s="44">
        <f t="shared" si="26"/>
        <v>0</v>
      </c>
      <c r="L238" s="46">
        <v>1.64</v>
      </c>
      <c r="M238" s="47">
        <f t="shared" si="23"/>
        <v>0</v>
      </c>
      <c r="N238" s="47"/>
      <c r="O238" s="47"/>
      <c r="P238" s="51">
        <f t="shared" si="27"/>
        <v>0</v>
      </c>
    </row>
    <row r="239" spans="1:16" ht="20.25" customHeight="1" x14ac:dyDescent="0.25">
      <c r="A239" s="10"/>
      <c r="B239" s="65"/>
      <c r="C239" s="65"/>
      <c r="D239" s="10">
        <v>20</v>
      </c>
      <c r="E239" s="78" t="s">
        <v>259</v>
      </c>
      <c r="F239" s="78"/>
      <c r="G239" s="78"/>
      <c r="H239" s="65"/>
      <c r="I239" s="65"/>
      <c r="J239" s="65"/>
      <c r="K239" s="65"/>
      <c r="L239" s="65"/>
      <c r="M239" s="65"/>
      <c r="N239" s="77"/>
      <c r="O239" s="66"/>
      <c r="P239" s="51">
        <f t="shared" si="27"/>
        <v>0</v>
      </c>
    </row>
    <row r="240" spans="1:16" ht="46.5" customHeight="1" x14ac:dyDescent="0.25">
      <c r="A240" s="7"/>
      <c r="B240" s="16" t="s">
        <v>261</v>
      </c>
      <c r="C240" s="22" t="s">
        <v>258</v>
      </c>
      <c r="D240" s="23" t="s">
        <v>106</v>
      </c>
      <c r="E240" s="24" t="s">
        <v>81</v>
      </c>
      <c r="F240" s="60">
        <v>247</v>
      </c>
      <c r="G240" s="60">
        <f>F240-98</f>
        <v>149</v>
      </c>
      <c r="H240" s="43">
        <v>1.39</v>
      </c>
      <c r="I240" s="44">
        <f t="shared" si="25"/>
        <v>0</v>
      </c>
      <c r="J240" s="45">
        <v>1.29</v>
      </c>
      <c r="K240" s="44">
        <f t="shared" si="26"/>
        <v>0</v>
      </c>
      <c r="L240" s="46">
        <v>1.19</v>
      </c>
      <c r="M240" s="47">
        <f t="shared" si="23"/>
        <v>0</v>
      </c>
      <c r="N240" s="47"/>
      <c r="O240" s="52"/>
      <c r="P240" s="51">
        <f t="shared" si="27"/>
        <v>0</v>
      </c>
    </row>
    <row r="241" spans="1:16" ht="46.5" customHeight="1" x14ac:dyDescent="0.25">
      <c r="A241" s="7"/>
      <c r="B241" s="17" t="s">
        <v>262</v>
      </c>
      <c r="C241" s="25" t="s">
        <v>251</v>
      </c>
      <c r="D241" s="11" t="s">
        <v>106</v>
      </c>
      <c r="E241" s="6" t="s">
        <v>81</v>
      </c>
      <c r="F241" s="60">
        <v>342</v>
      </c>
      <c r="G241" s="60">
        <f>F241-136</f>
        <v>206</v>
      </c>
      <c r="H241" s="43">
        <v>1.92</v>
      </c>
      <c r="I241" s="44">
        <f t="shared" si="25"/>
        <v>0</v>
      </c>
      <c r="J241" s="45">
        <v>1.78</v>
      </c>
      <c r="K241" s="44">
        <f t="shared" si="26"/>
        <v>0</v>
      </c>
      <c r="L241" s="46">
        <v>1.64</v>
      </c>
      <c r="M241" s="47">
        <f t="shared" si="23"/>
        <v>0</v>
      </c>
      <c r="N241" s="47"/>
      <c r="O241" s="47"/>
      <c r="P241" s="51">
        <f t="shared" si="27"/>
        <v>0</v>
      </c>
    </row>
    <row r="242" spans="1:16" ht="46.5" customHeight="1" x14ac:dyDescent="0.25">
      <c r="A242" s="7"/>
      <c r="B242" s="17" t="s">
        <v>263</v>
      </c>
      <c r="C242" s="6" t="s">
        <v>252</v>
      </c>
      <c r="D242" s="11" t="s">
        <v>106</v>
      </c>
      <c r="E242" s="6" t="s">
        <v>81</v>
      </c>
      <c r="F242" s="60">
        <v>342</v>
      </c>
      <c r="G242" s="60">
        <f>F242-136</f>
        <v>206</v>
      </c>
      <c r="H242" s="43">
        <v>1.92</v>
      </c>
      <c r="I242" s="44">
        <f t="shared" si="25"/>
        <v>0</v>
      </c>
      <c r="J242" s="45">
        <v>1.78</v>
      </c>
      <c r="K242" s="44">
        <f t="shared" si="26"/>
        <v>0</v>
      </c>
      <c r="L242" s="46">
        <v>1.64</v>
      </c>
      <c r="M242" s="47">
        <f t="shared" si="23"/>
        <v>0</v>
      </c>
      <c r="N242" s="47"/>
      <c r="O242" s="47"/>
      <c r="P242" s="51">
        <f t="shared" si="27"/>
        <v>0</v>
      </c>
    </row>
    <row r="243" spans="1:16" ht="46.5" customHeight="1" x14ac:dyDescent="0.25">
      <c r="A243" s="7"/>
      <c r="B243" s="17" t="s">
        <v>264</v>
      </c>
      <c r="C243" s="6" t="s">
        <v>253</v>
      </c>
      <c r="D243" s="11" t="s">
        <v>106</v>
      </c>
      <c r="E243" s="6" t="s">
        <v>81</v>
      </c>
      <c r="F243" s="60">
        <v>342</v>
      </c>
      <c r="G243" s="60">
        <f>F243-136</f>
        <v>206</v>
      </c>
      <c r="H243" s="43">
        <v>1.92</v>
      </c>
      <c r="I243" s="44">
        <f t="shared" si="25"/>
        <v>0</v>
      </c>
      <c r="J243" s="45">
        <v>1.78</v>
      </c>
      <c r="K243" s="44">
        <f t="shared" si="26"/>
        <v>0</v>
      </c>
      <c r="L243" s="46">
        <v>1.64</v>
      </c>
      <c r="M243" s="47">
        <f t="shared" si="23"/>
        <v>0</v>
      </c>
      <c r="N243" s="47"/>
      <c r="O243" s="47"/>
      <c r="P243" s="51">
        <f t="shared" si="27"/>
        <v>0</v>
      </c>
    </row>
    <row r="244" spans="1:16" ht="46.5" customHeight="1" x14ac:dyDescent="0.25">
      <c r="A244" s="7"/>
      <c r="B244" s="17" t="s">
        <v>265</v>
      </c>
      <c r="C244" s="26" t="s">
        <v>260</v>
      </c>
      <c r="D244" s="11" t="s">
        <v>106</v>
      </c>
      <c r="E244" s="6" t="s">
        <v>81</v>
      </c>
      <c r="F244" s="60">
        <v>342</v>
      </c>
      <c r="G244" s="60">
        <f>F244-136</f>
        <v>206</v>
      </c>
      <c r="H244" s="43">
        <v>1.92</v>
      </c>
      <c r="I244" s="44">
        <f t="shared" si="25"/>
        <v>0</v>
      </c>
      <c r="J244" s="45">
        <v>1.78</v>
      </c>
      <c r="K244" s="44">
        <f t="shared" si="26"/>
        <v>0</v>
      </c>
      <c r="L244" s="46">
        <v>1.64</v>
      </c>
      <c r="M244" s="47">
        <f t="shared" ref="M244:M250" si="31">L244*O244</f>
        <v>0</v>
      </c>
      <c r="N244" s="47"/>
      <c r="O244" s="47"/>
      <c r="P244" s="51">
        <f t="shared" si="27"/>
        <v>0</v>
      </c>
    </row>
    <row r="245" spans="1:16" ht="46.5" customHeight="1" x14ac:dyDescent="0.25">
      <c r="A245" s="7"/>
      <c r="B245" s="16" t="s">
        <v>266</v>
      </c>
      <c r="C245" s="25" t="s">
        <v>248</v>
      </c>
      <c r="D245" s="11" t="s">
        <v>106</v>
      </c>
      <c r="E245" s="6" t="s">
        <v>81</v>
      </c>
      <c r="F245" s="60">
        <v>342</v>
      </c>
      <c r="G245" s="60">
        <f>F245-136</f>
        <v>206</v>
      </c>
      <c r="H245" s="43">
        <v>1.92</v>
      </c>
      <c r="I245" s="44">
        <f t="shared" si="25"/>
        <v>0</v>
      </c>
      <c r="J245" s="45">
        <v>1.78</v>
      </c>
      <c r="K245" s="44">
        <f t="shared" si="26"/>
        <v>0</v>
      </c>
      <c r="L245" s="46">
        <v>1.64</v>
      </c>
      <c r="M245" s="47">
        <f t="shared" si="31"/>
        <v>0</v>
      </c>
      <c r="N245" s="47"/>
      <c r="O245" s="47"/>
      <c r="P245" s="51">
        <f t="shared" si="27"/>
        <v>0</v>
      </c>
    </row>
    <row r="246" spans="1:16" ht="46.5" customHeight="1" x14ac:dyDescent="0.25">
      <c r="A246" s="7"/>
      <c r="B246" s="17" t="s">
        <v>267</v>
      </c>
      <c r="C246" s="25" t="s">
        <v>249</v>
      </c>
      <c r="D246" s="11" t="s">
        <v>106</v>
      </c>
      <c r="E246" s="6" t="s">
        <v>81</v>
      </c>
      <c r="F246" s="60">
        <v>342</v>
      </c>
      <c r="G246" s="60">
        <f>F246-136</f>
        <v>206</v>
      </c>
      <c r="H246" s="43">
        <v>1.92</v>
      </c>
      <c r="I246" s="44">
        <f t="shared" si="25"/>
        <v>0</v>
      </c>
      <c r="J246" s="45">
        <v>1.78</v>
      </c>
      <c r="K246" s="44">
        <f t="shared" si="26"/>
        <v>0</v>
      </c>
      <c r="L246" s="46">
        <v>1.64</v>
      </c>
      <c r="M246" s="47">
        <f t="shared" si="31"/>
        <v>0</v>
      </c>
      <c r="N246" s="47"/>
      <c r="O246" s="47"/>
      <c r="P246" s="51">
        <f t="shared" si="27"/>
        <v>0</v>
      </c>
    </row>
    <row r="247" spans="1:16" ht="46.5" customHeight="1" x14ac:dyDescent="0.25">
      <c r="A247" s="7"/>
      <c r="B247" s="17" t="s">
        <v>268</v>
      </c>
      <c r="C247" s="25" t="s">
        <v>250</v>
      </c>
      <c r="D247" s="11" t="s">
        <v>106</v>
      </c>
      <c r="E247" s="6" t="s">
        <v>81</v>
      </c>
      <c r="F247" s="60">
        <v>342</v>
      </c>
      <c r="G247" s="60">
        <f>F247-136</f>
        <v>206</v>
      </c>
      <c r="H247" s="43">
        <v>1.92</v>
      </c>
      <c r="I247" s="44">
        <f t="shared" si="25"/>
        <v>0</v>
      </c>
      <c r="J247" s="45">
        <v>1.78</v>
      </c>
      <c r="K247" s="44">
        <f t="shared" si="26"/>
        <v>0</v>
      </c>
      <c r="L247" s="46">
        <v>1.64</v>
      </c>
      <c r="M247" s="47">
        <f t="shared" si="31"/>
        <v>0</v>
      </c>
      <c r="N247" s="47"/>
      <c r="O247" s="47"/>
      <c r="P247" s="51">
        <f t="shared" si="27"/>
        <v>0</v>
      </c>
    </row>
    <row r="248" spans="1:16" ht="46.5" customHeight="1" x14ac:dyDescent="0.25">
      <c r="A248" s="7"/>
      <c r="B248" s="16" t="s">
        <v>269</v>
      </c>
      <c r="C248" s="25" t="s">
        <v>254</v>
      </c>
      <c r="D248" s="11" t="s">
        <v>106</v>
      </c>
      <c r="E248" s="6" t="s">
        <v>81</v>
      </c>
      <c r="F248" s="60">
        <v>342</v>
      </c>
      <c r="G248" s="60">
        <f>F248-136</f>
        <v>206</v>
      </c>
      <c r="H248" s="43">
        <v>1.92</v>
      </c>
      <c r="I248" s="44">
        <f t="shared" si="25"/>
        <v>0</v>
      </c>
      <c r="J248" s="45">
        <v>1.78</v>
      </c>
      <c r="K248" s="44">
        <f t="shared" si="26"/>
        <v>0</v>
      </c>
      <c r="L248" s="46">
        <v>1.64</v>
      </c>
      <c r="M248" s="47">
        <f t="shared" si="31"/>
        <v>0</v>
      </c>
      <c r="N248" s="47"/>
      <c r="O248" s="47"/>
      <c r="P248" s="51">
        <f t="shared" si="27"/>
        <v>0</v>
      </c>
    </row>
    <row r="249" spans="1:16" ht="46.5" customHeight="1" x14ac:dyDescent="0.25">
      <c r="A249" s="7"/>
      <c r="B249" s="17" t="s">
        <v>270</v>
      </c>
      <c r="C249" s="25" t="s">
        <v>255</v>
      </c>
      <c r="D249" s="11" t="s">
        <v>106</v>
      </c>
      <c r="E249" s="6" t="s">
        <v>81</v>
      </c>
      <c r="F249" s="60">
        <v>342</v>
      </c>
      <c r="G249" s="60">
        <f>F249-136</f>
        <v>206</v>
      </c>
      <c r="H249" s="43">
        <v>1.92</v>
      </c>
      <c r="I249" s="44">
        <f t="shared" si="25"/>
        <v>0</v>
      </c>
      <c r="J249" s="45">
        <v>1.78</v>
      </c>
      <c r="K249" s="44">
        <f t="shared" si="26"/>
        <v>0</v>
      </c>
      <c r="L249" s="46">
        <v>1.64</v>
      </c>
      <c r="M249" s="47">
        <f t="shared" si="31"/>
        <v>0</v>
      </c>
      <c r="N249" s="47"/>
      <c r="O249" s="47"/>
      <c r="P249" s="51">
        <f t="shared" si="27"/>
        <v>0</v>
      </c>
    </row>
    <row r="250" spans="1:16" ht="46.5" customHeight="1" x14ac:dyDescent="0.25">
      <c r="A250" s="7"/>
      <c r="B250" s="17" t="s">
        <v>271</v>
      </c>
      <c r="C250" s="27" t="s">
        <v>256</v>
      </c>
      <c r="D250" s="11" t="s">
        <v>106</v>
      </c>
      <c r="E250" s="6" t="s">
        <v>81</v>
      </c>
      <c r="F250" s="60">
        <v>342</v>
      </c>
      <c r="G250" s="60">
        <f>F250-136</f>
        <v>206</v>
      </c>
      <c r="H250" s="43">
        <v>1.92</v>
      </c>
      <c r="I250" s="44">
        <f t="shared" si="25"/>
        <v>0</v>
      </c>
      <c r="J250" s="45">
        <v>1.78</v>
      </c>
      <c r="K250" s="44">
        <f t="shared" si="26"/>
        <v>0</v>
      </c>
      <c r="L250" s="46">
        <v>1.64</v>
      </c>
      <c r="M250" s="47">
        <f t="shared" si="31"/>
        <v>0</v>
      </c>
      <c r="N250" s="47"/>
      <c r="O250" s="47"/>
      <c r="P250" s="51">
        <f t="shared" si="27"/>
        <v>0</v>
      </c>
    </row>
    <row r="251" spans="1:16" ht="46.5" customHeight="1" x14ac:dyDescent="0.25">
      <c r="A251" s="7"/>
      <c r="B251" s="17" t="s">
        <v>272</v>
      </c>
      <c r="C251" s="28" t="s">
        <v>257</v>
      </c>
      <c r="D251" s="11" t="s">
        <v>106</v>
      </c>
      <c r="E251" s="6" t="s">
        <v>81</v>
      </c>
      <c r="F251" s="60">
        <v>342</v>
      </c>
      <c r="G251" s="60">
        <f>F251-136</f>
        <v>206</v>
      </c>
      <c r="H251" s="43">
        <v>1.92</v>
      </c>
      <c r="I251" s="44">
        <f t="shared" si="25"/>
        <v>0</v>
      </c>
      <c r="J251" s="45">
        <v>1.78</v>
      </c>
      <c r="K251" s="44">
        <f t="shared" si="26"/>
        <v>0</v>
      </c>
      <c r="L251" s="46">
        <v>1.64</v>
      </c>
      <c r="M251" s="47">
        <f>L251*O251</f>
        <v>0</v>
      </c>
      <c r="N251" s="47"/>
      <c r="O251" s="47"/>
      <c r="P251" s="51">
        <f t="shared" si="27"/>
        <v>0</v>
      </c>
    </row>
    <row r="252" spans="1:16" ht="46.5" customHeight="1" x14ac:dyDescent="0.25">
      <c r="A252" s="7"/>
      <c r="B252" s="17" t="s">
        <v>420</v>
      </c>
      <c r="C252" s="28" t="s">
        <v>277</v>
      </c>
      <c r="D252" s="11" t="s">
        <v>106</v>
      </c>
      <c r="E252" s="6" t="s">
        <v>81</v>
      </c>
      <c r="F252" s="60">
        <v>342</v>
      </c>
      <c r="G252" s="60">
        <f>F252-136</f>
        <v>206</v>
      </c>
      <c r="H252" s="43">
        <v>1.92</v>
      </c>
      <c r="I252" s="44">
        <f t="shared" si="25"/>
        <v>0</v>
      </c>
      <c r="J252" s="45">
        <v>1.78</v>
      </c>
      <c r="K252" s="44">
        <f t="shared" si="26"/>
        <v>0</v>
      </c>
      <c r="L252" s="46">
        <v>1.64</v>
      </c>
      <c r="M252" s="47">
        <f t="shared" ref="M252" si="32">L252*O252</f>
        <v>0</v>
      </c>
      <c r="N252" s="47"/>
      <c r="O252" s="47"/>
      <c r="P252" s="51">
        <f t="shared" si="27"/>
        <v>0</v>
      </c>
    </row>
    <row r="253" spans="1:16" ht="46.5" customHeight="1" x14ac:dyDescent="0.25">
      <c r="A253" s="7"/>
      <c r="B253" s="17" t="s">
        <v>412</v>
      </c>
      <c r="C253" s="28" t="s">
        <v>413</v>
      </c>
      <c r="D253" s="11" t="s">
        <v>106</v>
      </c>
      <c r="E253" s="6" t="s">
        <v>81</v>
      </c>
      <c r="F253" s="60">
        <v>342</v>
      </c>
      <c r="G253" s="60">
        <f>F253-136</f>
        <v>206</v>
      </c>
      <c r="H253" s="43">
        <v>1.92</v>
      </c>
      <c r="I253" s="44">
        <f t="shared" si="25"/>
        <v>0</v>
      </c>
      <c r="J253" s="45">
        <v>1.78</v>
      </c>
      <c r="K253" s="44">
        <f t="shared" si="26"/>
        <v>0</v>
      </c>
      <c r="L253" s="46">
        <v>1.64</v>
      </c>
      <c r="M253" s="47">
        <f>L253*O253</f>
        <v>0</v>
      </c>
      <c r="N253" s="47"/>
      <c r="O253" s="47"/>
      <c r="P253" s="51">
        <f t="shared" si="27"/>
        <v>0</v>
      </c>
    </row>
    <row r="254" spans="1:16" ht="46.5" customHeight="1" x14ac:dyDescent="0.25">
      <c r="A254" s="7"/>
      <c r="B254" s="17" t="s">
        <v>411</v>
      </c>
      <c r="C254" s="28" t="s">
        <v>410</v>
      </c>
      <c r="D254" s="11" t="s">
        <v>106</v>
      </c>
      <c r="E254" s="6" t="s">
        <v>81</v>
      </c>
      <c r="F254" s="60">
        <v>342</v>
      </c>
      <c r="G254" s="60">
        <f>F254-136</f>
        <v>206</v>
      </c>
      <c r="H254" s="43">
        <v>1.92</v>
      </c>
      <c r="I254" s="44">
        <f t="shared" si="25"/>
        <v>0</v>
      </c>
      <c r="J254" s="45">
        <v>1.78</v>
      </c>
      <c r="K254" s="44">
        <f t="shared" si="26"/>
        <v>0</v>
      </c>
      <c r="L254" s="46">
        <v>1.64</v>
      </c>
      <c r="M254" s="47">
        <f t="shared" ref="M254" si="33">L254*O254</f>
        <v>0</v>
      </c>
      <c r="N254" s="47"/>
      <c r="O254" s="47"/>
      <c r="P254" s="51">
        <f t="shared" si="27"/>
        <v>0</v>
      </c>
    </row>
    <row r="255" spans="1:16" ht="8.25" customHeight="1" x14ac:dyDescent="0.25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6"/>
    </row>
    <row r="256" spans="1:16" s="51" customFormat="1" ht="21.75" customHeight="1" x14ac:dyDescent="0.2">
      <c r="A256" s="119" t="s">
        <v>445</v>
      </c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80"/>
    </row>
  </sheetData>
  <mergeCells count="22">
    <mergeCell ref="A9:G9"/>
    <mergeCell ref="T1:V1"/>
    <mergeCell ref="A5:C5"/>
    <mergeCell ref="D5:O5"/>
    <mergeCell ref="A6:C6"/>
    <mergeCell ref="D6:O6"/>
    <mergeCell ref="A4:C4"/>
    <mergeCell ref="D4:O4"/>
    <mergeCell ref="D1:H3"/>
    <mergeCell ref="J1:O3"/>
    <mergeCell ref="N9:N13"/>
    <mergeCell ref="E239:G239"/>
    <mergeCell ref="A256:O256"/>
    <mergeCell ref="E10:E13"/>
    <mergeCell ref="H10:L10"/>
    <mergeCell ref="O10:O13"/>
    <mergeCell ref="H12:L12"/>
    <mergeCell ref="D10:D13"/>
    <mergeCell ref="A10:A13"/>
    <mergeCell ref="B10:B13"/>
    <mergeCell ref="C10:C13"/>
    <mergeCell ref="G10:G13"/>
  </mergeCells>
  <hyperlinks>
    <hyperlink ref="A256:K256" location="Лист1!A8" display=" в начало &gt;&gt;"/>
  </hyperlinks>
  <pageMargins left="0.7" right="0.7" top="0.75" bottom="0.75" header="0.3" footer="0.3"/>
  <pageSetup paperSize="9" orientation="portrait" r:id="rId1"/>
  <ignoredErrors>
    <ignoredError sqref="B15:B18 B240:E240 B96:E96 B88:E88 B24:E24 B176:E176 B194:E194 B201:E201 B183:E183 B46:E46 B165:E165 B107:E107 B19:E19 B20:E20 B21:E21 B22:E22 B29:E29 B25:E25 B26:E26 B27:E27 B28:E28 B34:E34 B30:E30 B31:E31 B32:E32 B42:E42 B35:E35 B36:E36 B37:E37 B38:E38 B39:E39 B40:E40 B44:E44 B45:E45 B47:E47 B49:E49 B50:E50 B51:E51 B52:E52 B53:E53 B54:E54 B56:E56 B57:E57 B58:E58 B59:E59 B60:E60 B61:E61 B62:E62 B63:E63 B64:E64 B65:E65 B66:E66 B67:E67 B68:E68 B69:E69 B70:E70 B71:E71 B72:E72 B73:E73 B74:E74 B75:E75 B76:E76 B77:E77 B78:E78 B79:E79 B80:E80 B81:E81 B82:E82 B83:E83 B84:E84 B85:E85 B86:E86 B87:E87 B89:E89 B90:E90 B92:E92 B93:E93 B94:E94 B95:E95 B106:E106 B97:E97 B98:E98 B99:E99 B100:E100 B101:E101 B102:E102 B103:E103 B104:E104 B105:E105 B108:E108 B109:E109 B110:E110 B111:E111 B112:E112 B113:E113 B114:E114 B115:E115 B116:E116 B117:E117 B118:E118 B119:E119 B120:E120 B121:E121 B122:E122 B123:E123 B124:E124 B125:E125 B126:E126 B127:E127 B128:E128 B129:E129 B130:E130 B131:E131 B132:E132 B133:E133 B134:E134 B135:E135 B136:E136 B137:E137 B138:E138 B139:E139 B140:E140 B141:E141 B142:E142 B143:E143 B144:E144 B145:E145 B146:E146 B147:E147 B148:E148 B149:E149 B150:E150 B151:E151 B152:E152 B153:E153 B154:E154 B155:E155 B156:E156 B157:E157 B158:E158 B159:E159 B160:E160 B161:E161 B162:E162 B163:E163 B164:E164 B166:E166 B167:E167 B169:E169 B170:E170 B171:E171 B172:E172 B173:E173 B174:E174 B175:E175 B177:E177 B179:E179 B181:E181 B182:E182 B184:E184 B186:E186 B187:E187 B188:E188 B189:E189 B190:E190 B191:E191 B193:E193 B195:E195 B197:E197 B198:E198 B199:E199 B200:E200 B203:E203 B204:E204 B205:E205 B206:E206 B207:E207 B208:E208 B209:E209 B210:E210 B211:E211 B212:E212 B213:E213 B215:E215 B217:E217 B218:E218 B219:E219 B220:E220 B221:E221 B222:E222 B223:E223 B224:E224 B225:E225 B226:E226 B228:E228 B229:E229 B230:E230 B231:E231 B232:E232 B233:E233 B234:E234 B235:E235 B238:E238 B254:E254 B241:E241 B242:E242 B243:E243 B244:E244 B245:E245 B246:E246 B247:E247 B248:E248 B249:E249 B250:E250 B251:E251 B252:E252 B253:E253 B23:E23 B33:E33 B41:E4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2022-09-08T08:55:22Z</dcterms:modified>
</cp:coreProperties>
</file>