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1595" yWindow="30" windowWidth="12405" windowHeight="10020"/>
  </bookViews>
  <sheets>
    <sheet name="Лист1" sheetId="1" r:id="rId1"/>
    <sheet name="Лист2" sheetId="2" r:id="rId2"/>
    <sheet name="Лист3" sheetId="3" r:id="rId3"/>
  </sheets>
  <calcPr calcId="144525" iterateDelta="1E-4"/>
</workbook>
</file>

<file path=xl/calcChain.xml><?xml version="1.0" encoding="utf-8"?>
<calcChain xmlns="http://schemas.openxmlformats.org/spreadsheetml/2006/main">
  <c r="G8" i="1" l="1"/>
  <c r="I8" i="1"/>
  <c r="H31" i="1"/>
  <c r="H29" i="1"/>
  <c r="H27" i="1"/>
  <c r="H25" i="1"/>
  <c r="H23" i="1"/>
  <c r="H21" i="1"/>
  <c r="H19" i="1"/>
  <c r="H17" i="1"/>
  <c r="H15" i="1"/>
  <c r="J13" i="1"/>
  <c r="N19" i="1" l="1"/>
  <c r="N17" i="1"/>
  <c r="N15" i="1"/>
  <c r="N31" i="1"/>
  <c r="N29" i="1"/>
  <c r="N27" i="1"/>
  <c r="N25" i="1"/>
  <c r="N23" i="1"/>
  <c r="N21" i="1"/>
  <c r="N13" i="1"/>
  <c r="L31" i="1"/>
  <c r="J31" i="1"/>
  <c r="L29" i="1"/>
  <c r="J29" i="1"/>
  <c r="L27" i="1"/>
  <c r="J27" i="1"/>
  <c r="L25" i="1"/>
  <c r="J25" i="1"/>
  <c r="L23" i="1"/>
  <c r="J23" i="1"/>
  <c r="L21" i="1"/>
  <c r="J21" i="1"/>
  <c r="L19" i="1"/>
  <c r="J19" i="1"/>
  <c r="L17" i="1"/>
  <c r="J17" i="1"/>
  <c r="L15" i="1"/>
  <c r="J15" i="1"/>
  <c r="K8" i="1"/>
  <c r="L13" i="1"/>
  <c r="H13" i="1"/>
  <c r="M8" i="1" l="1"/>
</calcChain>
</file>

<file path=xl/sharedStrings.xml><?xml version="1.0" encoding="utf-8"?>
<sst xmlns="http://schemas.openxmlformats.org/spreadsheetml/2006/main" count="72" uniqueCount="56">
  <si>
    <r>
      <t xml:space="preserve">                                                                                                       </t>
    </r>
    <r>
      <rPr>
        <sz val="14"/>
        <color rgb="FF000000"/>
        <rFont val="Arial"/>
        <family val="2"/>
        <charset val="204"/>
      </rPr>
      <t xml:space="preserve">                                                                                  </t>
    </r>
  </si>
  <si>
    <t xml:space="preserve">Бланк-заказа:  </t>
  </si>
  <si>
    <t>Бусины Matubo GemDuo, Чехия</t>
  </si>
  <si>
    <t xml:space="preserve">ФИО, организация, адрес:  </t>
  </si>
  <si>
    <t xml:space="preserve">Контактный телефон:  </t>
  </si>
  <si>
    <t>Артикул</t>
  </si>
  <si>
    <t>Упаковка</t>
  </si>
  <si>
    <t xml:space="preserve">01 </t>
  </si>
  <si>
    <t>Metallic Matte Bronze Fire</t>
  </si>
  <si>
    <t>10 гр                                     ~ 77 шт.</t>
  </si>
  <si>
    <t xml:space="preserve"> 8x5 мм</t>
  </si>
  <si>
    <t>00030-01750</t>
  </si>
  <si>
    <t>10 гр                   ~ 77 шт.</t>
  </si>
  <si>
    <t>8x5 мм</t>
  </si>
  <si>
    <t xml:space="preserve">04 </t>
  </si>
  <si>
    <t xml:space="preserve">Bronze Copper </t>
  </si>
  <si>
    <t>00030-01780</t>
  </si>
  <si>
    <t xml:space="preserve">10 </t>
  </si>
  <si>
    <t>Metallic Matte Dark Amethyst</t>
  </si>
  <si>
    <t>23980-94106</t>
  </si>
  <si>
    <t xml:space="preserve">12 </t>
  </si>
  <si>
    <t>Metallic Matte Dark Rose</t>
  </si>
  <si>
    <t>23980-94100</t>
  </si>
  <si>
    <t xml:space="preserve">14 </t>
  </si>
  <si>
    <t>Metallic matte dark violet</t>
  </si>
  <si>
    <t>23980-94108</t>
  </si>
  <si>
    <t>16</t>
  </si>
  <si>
    <t>Lilac</t>
  </si>
  <si>
    <t>21</t>
  </si>
  <si>
    <t>Chalk Lava Red</t>
  </si>
  <si>
    <t>00030-01890</t>
  </si>
  <si>
    <t xml:space="preserve">29 </t>
  </si>
  <si>
    <t>Green Luster</t>
  </si>
  <si>
    <t>00030-14457</t>
  </si>
  <si>
    <t xml:space="preserve">31 </t>
  </si>
  <si>
    <t>Picasso</t>
  </si>
  <si>
    <t>00030-43400</t>
  </si>
  <si>
    <t>37</t>
  </si>
  <si>
    <t>Metalust Purple</t>
  </si>
  <si>
    <t>23980-24202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</si>
  <si>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</si>
  <si>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</si>
  <si>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</si>
  <si>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</si>
  <si>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Картинка</t>
  </si>
  <si>
    <t>П/ №</t>
  </si>
  <si>
    <t>размер</t>
  </si>
  <si>
    <t>Розничная цена</t>
  </si>
  <si>
    <r>
      <rPr>
        <b/>
        <sz val="20"/>
        <color theme="0"/>
        <rFont val="Arial Narrow"/>
        <family val="2"/>
        <charset val="204"/>
      </rPr>
      <t>Заказ</t>
    </r>
    <r>
      <rPr>
        <sz val="20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</si>
  <si>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</si>
  <si>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</si>
  <si>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</si>
  <si>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r>
      <t xml:space="preserve">Магазин «Бисер, Бусинка, Страз»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color rgb="FF000000"/>
        <rFont val="Calibri"/>
        <family val="2"/>
        <charset val="204"/>
      </rPr>
      <t>чешский бисер оптом, с доставкой по России</t>
    </r>
    <r>
      <rPr>
        <sz val="14"/>
        <color rgb="FF000000"/>
        <rFont val="Calibri"/>
        <family val="2"/>
        <charset val="204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</rPr>
      <t xml:space="preserve">http://biser-businka-strass-18.com </t>
    </r>
    <r>
      <rPr>
        <sz val="12"/>
        <color rgb="FF000000"/>
        <rFont val="Calibri"/>
        <family val="2"/>
        <charset val="204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</rPr>
      <t>http://okeanbusin.ru</t>
    </r>
  </si>
  <si>
    <t>опт: +7 499 157-65-90                                                                           опт: +7 499 157-31-51                                                              заказ отправлять на:                            optotdel18@yandex.ru</t>
  </si>
  <si>
    <t xml:space="preserve"> в начало &gt;&gt;</t>
  </si>
  <si>
    <t>Цена при покупке только бусин на сумму: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</si>
</sst>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35" x14ac:knownFonts="1">
    <font>
      <sz val="11"/>
      <color rgb="FF000000"/>
      <name val="Calibri"/>
      <charset val="204"/>
    </font>
    <font>
      <sz val="14"/>
      <color rgb="FF000000"/>
      <name val="Arial"/>
      <family val="2"/>
      <charset val="204"/>
    </font>
    <font>
      <sz val="14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2"/>
      <color rgb="FF000000"/>
      <name val="Arial"/>
      <family val="2"/>
      <charset val="204"/>
    </font>
    <font>
      <sz val="12"/>
      <color rgb="FF000000"/>
      <name val="Calibri"/>
      <family val="2"/>
      <charset val="204"/>
    </font>
    <font>
      <b/>
      <sz val="12"/>
      <color rgb="FF000000"/>
      <name val="Arial"/>
      <family val="2"/>
      <charset val="204"/>
    </font>
    <font>
      <sz val="10"/>
      <color rgb="FF000000"/>
      <name val="Lucida Sans Unicode"/>
      <family val="2"/>
      <charset val="204"/>
    </font>
    <font>
      <sz val="12"/>
      <color rgb="FFFF0000"/>
      <name val="Calibri"/>
      <family val="2"/>
      <charset val="204"/>
    </font>
    <font>
      <sz val="12"/>
      <color rgb="FF0070C0"/>
      <name val="Calibri"/>
      <family val="2"/>
      <charset val="204"/>
    </font>
    <font>
      <sz val="8"/>
      <name val="Arial"/>
      <family val="2"/>
      <charset val="204"/>
    </font>
    <font>
      <b/>
      <sz val="12"/>
      <name val="Arial"/>
      <family val="2"/>
      <charset val="204"/>
    </font>
    <font>
      <sz val="11"/>
      <color theme="0"/>
      <name val="Calibri"/>
      <family val="2"/>
      <charset val="204"/>
    </font>
    <font>
      <sz val="11"/>
      <color rgb="FF000000"/>
      <name val="Calibri"/>
      <charset val="204"/>
    </font>
    <font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1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sz val="14"/>
      <name val="Arial"/>
      <family val="2"/>
      <charset val="204"/>
    </font>
    <font>
      <sz val="20"/>
      <color theme="0"/>
      <name val="Arial Narrow"/>
      <family val="2"/>
      <charset val="204"/>
    </font>
    <font>
      <b/>
      <sz val="20"/>
      <color theme="0"/>
      <name val="Arial Narrow"/>
      <family val="2"/>
      <charset val="204"/>
    </font>
    <font>
      <u/>
      <sz val="11"/>
      <color theme="10"/>
      <name val="Calibri"/>
      <family val="2"/>
      <charset val="204"/>
    </font>
    <font>
      <u/>
      <sz val="14"/>
      <color theme="10"/>
      <name val="Calibri"/>
      <family val="2"/>
      <charset val="204"/>
    </font>
    <font>
      <b/>
      <sz val="11"/>
      <color indexed="8"/>
      <name val="Cambria"/>
      <family val="1"/>
      <charset val="204"/>
    </font>
    <font>
      <b/>
      <sz val="11"/>
      <name val="Cambria"/>
      <family val="1"/>
      <charset val="204"/>
    </font>
    <font>
      <sz val="14"/>
      <name val="Cambria"/>
      <family val="1"/>
      <charset val="204"/>
    </font>
    <font>
      <sz val="12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thick">
        <color theme="2" tint="-0.499984740745262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0" fillId="0" borderId="0">
      <alignment horizontal="left"/>
    </xf>
    <xf numFmtId="9" fontId="13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</cellStyleXfs>
  <cellXfs count="102">
    <xf numFmtId="0" fontId="0" fillId="0" borderId="0" xfId="0"/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2" fillId="2" borderId="1" xfId="0" applyNumberFormat="1" applyFont="1" applyFill="1" applyBorder="1" applyAlignment="1" applyProtection="1">
      <alignment horizontal="left" vertical="center" wrapText="1"/>
    </xf>
    <xf numFmtId="14" fontId="1" fillId="0" borderId="2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2" fillId="2" borderId="4" xfId="0" applyNumberFormat="1" applyFont="1" applyFill="1" applyBorder="1" applyAlignment="1" applyProtection="1">
      <alignment horizontal="left" vertical="center" wrapText="1"/>
    </xf>
    <xf numFmtId="0" fontId="3" fillId="0" borderId="3" xfId="0" applyNumberFormat="1" applyFont="1" applyFill="1" applyBorder="1" applyAlignment="1" applyProtection="1"/>
    <xf numFmtId="0" fontId="3" fillId="2" borderId="0" xfId="0" applyNumberFormat="1" applyFont="1" applyFill="1" applyBorder="1" applyAlignment="1" applyProtection="1"/>
    <xf numFmtId="0" fontId="7" fillId="0" borderId="2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center" vertical="center"/>
    </xf>
    <xf numFmtId="0" fontId="3" fillId="2" borderId="0" xfId="0" applyNumberFormat="1" applyFont="1" applyFill="1" applyBorder="1" applyAlignment="1" applyProtection="1">
      <alignment wrapText="1"/>
    </xf>
    <xf numFmtId="0" fontId="4" fillId="0" borderId="0" xfId="0" applyNumberFormat="1" applyFont="1" applyFill="1" applyBorder="1" applyAlignment="1" applyProtection="1">
      <alignment vertical="center"/>
    </xf>
    <xf numFmtId="0" fontId="12" fillId="0" borderId="3" xfId="0" applyNumberFormat="1" applyFont="1" applyFill="1" applyBorder="1" applyAlignment="1" applyProtection="1"/>
    <xf numFmtId="164" fontId="14" fillId="4" borderId="16" xfId="2" applyNumberFormat="1" applyFont="1" applyFill="1" applyBorder="1" applyAlignment="1">
      <alignment horizontal="left" vertical="center" wrapText="1"/>
    </xf>
    <xf numFmtId="164" fontId="14" fillId="4" borderId="16" xfId="0" applyNumberFormat="1" applyFont="1" applyFill="1" applyBorder="1" applyAlignment="1">
      <alignment horizontal="left" vertical="center" wrapText="1"/>
    </xf>
    <xf numFmtId="0" fontId="14" fillId="4" borderId="16" xfId="0" applyFont="1" applyFill="1" applyBorder="1" applyAlignment="1">
      <alignment horizontal="left" vertical="center" wrapText="1"/>
    </xf>
    <xf numFmtId="0" fontId="14" fillId="4" borderId="17" xfId="0" applyFont="1" applyFill="1" applyBorder="1" applyAlignment="1">
      <alignment horizontal="left" vertical="center" wrapText="1"/>
    </xf>
    <xf numFmtId="0" fontId="0" fillId="4" borderId="0" xfId="0" applyFill="1"/>
    <xf numFmtId="0" fontId="14" fillId="0" borderId="3" xfId="0" applyFont="1" applyFill="1" applyBorder="1" applyAlignment="1">
      <alignment horizontal="center" vertical="center"/>
    </xf>
    <xf numFmtId="0" fontId="16" fillId="4" borderId="0" xfId="0" applyFont="1" applyFill="1" applyAlignment="1">
      <alignment vertical="center"/>
    </xf>
    <xf numFmtId="164" fontId="15" fillId="6" borderId="8" xfId="2" applyNumberFormat="1" applyFont="1" applyFill="1" applyBorder="1" applyAlignment="1">
      <alignment horizontal="center" vertical="center" wrapText="1" shrinkToFit="1"/>
    </xf>
    <xf numFmtId="164" fontId="15" fillId="6" borderId="8" xfId="0" applyNumberFormat="1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/>
    </xf>
    <xf numFmtId="164" fontId="14" fillId="7" borderId="8" xfId="0" applyNumberFormat="1" applyFont="1" applyFill="1" applyBorder="1" applyAlignment="1">
      <alignment horizontal="center" vertical="center" wrapText="1"/>
    </xf>
    <xf numFmtId="0" fontId="14" fillId="4" borderId="8" xfId="0" applyFont="1" applyFill="1" applyBorder="1" applyAlignment="1">
      <alignment horizontal="center" vertical="center" wrapText="1"/>
    </xf>
    <xf numFmtId="0" fontId="18" fillId="4" borderId="0" xfId="0" applyFont="1" applyFill="1"/>
    <xf numFmtId="164" fontId="18" fillId="4" borderId="0" xfId="2" applyNumberFormat="1" applyFont="1" applyFill="1"/>
    <xf numFmtId="164" fontId="18" fillId="4" borderId="0" xfId="0" applyNumberFormat="1" applyFont="1" applyFill="1"/>
    <xf numFmtId="0" fontId="19" fillId="4" borderId="0" xfId="1" applyFont="1" applyFill="1" applyBorder="1" applyAlignment="1">
      <alignment horizontal="right" vertical="center"/>
    </xf>
    <xf numFmtId="49" fontId="20" fillId="4" borderId="0" xfId="0" applyNumberFormat="1" applyFont="1" applyFill="1" applyBorder="1" applyAlignment="1" applyProtection="1">
      <alignment horizontal="left" vertical="center"/>
      <protection locked="0"/>
    </xf>
    <xf numFmtId="164" fontId="11" fillId="7" borderId="15" xfId="0" applyNumberFormat="1" applyFont="1" applyFill="1" applyBorder="1" applyAlignment="1">
      <alignment horizontal="center" vertical="center"/>
    </xf>
    <xf numFmtId="164" fontId="11" fillId="0" borderId="14" xfId="0" applyNumberFormat="1" applyFont="1" applyFill="1" applyBorder="1" applyAlignment="1">
      <alignment horizontal="center" vertical="center"/>
    </xf>
    <xf numFmtId="164" fontId="11" fillId="8" borderId="18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2" fontId="22" fillId="4" borderId="19" xfId="0" applyNumberFormat="1" applyFont="1" applyFill="1" applyBorder="1" applyAlignment="1">
      <alignment horizontal="center" vertical="center"/>
    </xf>
    <xf numFmtId="164" fontId="14" fillId="6" borderId="8" xfId="2" applyNumberFormat="1" applyFont="1" applyFill="1" applyBorder="1" applyAlignment="1">
      <alignment horizontal="center" vertical="center" wrapText="1" shrinkToFit="1"/>
    </xf>
    <xf numFmtId="164" fontId="14" fillId="6" borderId="8" xfId="0" applyNumberFormat="1" applyFont="1" applyFill="1" applyBorder="1" applyAlignment="1">
      <alignment horizontal="center" vertical="center" wrapText="1"/>
    </xf>
    <xf numFmtId="0" fontId="21" fillId="0" borderId="6" xfId="1" applyFont="1" applyFill="1" applyBorder="1" applyAlignment="1">
      <alignment vertical="center"/>
    </xf>
    <xf numFmtId="0" fontId="21" fillId="0" borderId="5" xfId="1" applyFont="1" applyFill="1" applyBorder="1" applyAlignment="1">
      <alignment vertical="center"/>
    </xf>
    <xf numFmtId="0" fontId="2" fillId="2" borderId="1" xfId="0" applyNumberFormat="1" applyFont="1" applyFill="1" applyBorder="1" applyAlignment="1" applyProtection="1">
      <alignment vertical="center" wrapText="1"/>
    </xf>
    <xf numFmtId="0" fontId="2" fillId="2" borderId="0" xfId="0" applyNumberFormat="1" applyFont="1" applyFill="1" applyBorder="1" applyAlignment="1" applyProtection="1">
      <alignment vertical="center" wrapText="1"/>
    </xf>
    <xf numFmtId="0" fontId="2" fillId="2" borderId="4" xfId="0" applyNumberFormat="1" applyFont="1" applyFill="1" applyBorder="1" applyAlignment="1" applyProtection="1">
      <alignment vertical="center" wrapText="1"/>
    </xf>
    <xf numFmtId="49" fontId="30" fillId="4" borderId="0" xfId="0" applyNumberFormat="1" applyFont="1" applyFill="1" applyBorder="1" applyAlignment="1" applyProtection="1">
      <alignment horizontal="left" vertical="center"/>
      <protection locked="0"/>
    </xf>
    <xf numFmtId="0" fontId="31" fillId="0" borderId="5" xfId="1" applyFont="1" applyFill="1" applyBorder="1" applyAlignment="1">
      <alignment vertical="center"/>
    </xf>
    <xf numFmtId="0" fontId="34" fillId="2" borderId="0" xfId="0" applyNumberFormat="1" applyFont="1" applyFill="1" applyBorder="1" applyAlignment="1" applyProtection="1"/>
    <xf numFmtId="0" fontId="34" fillId="0" borderId="0" xfId="0" applyFont="1"/>
    <xf numFmtId="0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0" xfId="0" applyNumberFormat="1" applyFont="1" applyFill="1" applyBorder="1" applyAlignment="1" applyProtection="1">
      <alignment horizontal="center" vertical="center" wrapText="1"/>
    </xf>
    <xf numFmtId="0" fontId="2" fillId="2" borderId="4" xfId="0" applyNumberFormat="1" applyFont="1" applyFill="1" applyBorder="1" applyAlignment="1" applyProtection="1">
      <alignment horizontal="center" vertical="center" wrapText="1"/>
    </xf>
    <xf numFmtId="0" fontId="5" fillId="0" borderId="5" xfId="0" applyNumberFormat="1" applyFont="1" applyFill="1" applyBorder="1" applyAlignment="1" applyProtection="1">
      <alignment horizontal="right" vertical="center"/>
    </xf>
    <xf numFmtId="0" fontId="6" fillId="0" borderId="6" xfId="0" applyNumberFormat="1" applyFont="1" applyFill="1" applyBorder="1" applyAlignment="1" applyProtection="1">
      <alignment horizontal="left" vertical="center"/>
    </xf>
    <xf numFmtId="0" fontId="6" fillId="0" borderId="5" xfId="0" applyNumberFormat="1" applyFont="1" applyFill="1" applyBorder="1" applyAlignment="1" applyProtection="1">
      <alignment horizontal="left" vertical="center"/>
    </xf>
    <xf numFmtId="0" fontId="5" fillId="0" borderId="6" xfId="0" applyNumberFormat="1" applyFont="1" applyFill="1" applyBorder="1" applyAlignment="1" applyProtection="1">
      <alignment horizontal="left" vertical="center"/>
    </xf>
    <xf numFmtId="0" fontId="5" fillId="0" borderId="5" xfId="0" applyNumberFormat="1" applyFont="1" applyFill="1" applyBorder="1" applyAlignment="1" applyProtection="1">
      <alignment horizontal="left" vertical="center"/>
    </xf>
    <xf numFmtId="0" fontId="5" fillId="0" borderId="7" xfId="0" applyNumberFormat="1" applyFont="1" applyFill="1" applyBorder="1" applyAlignment="1" applyProtection="1">
      <alignment horizontal="right" vertical="center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4" fontId="33" fillId="0" borderId="1" xfId="0" applyNumberFormat="1" applyFont="1" applyFill="1" applyBorder="1" applyAlignment="1" applyProtection="1">
      <alignment horizontal="center" vertical="center"/>
    </xf>
    <xf numFmtId="4" fontId="33" fillId="0" borderId="4" xfId="0" applyNumberFormat="1" applyFont="1" applyFill="1" applyBorder="1" applyAlignment="1" applyProtection="1">
      <alignment horizontal="center" vertical="center"/>
    </xf>
    <xf numFmtId="0" fontId="3" fillId="0" borderId="9" xfId="0" applyNumberFormat="1" applyFont="1" applyFill="1" applyBorder="1" applyAlignment="1" applyProtection="1">
      <alignment horizontal="center"/>
    </xf>
    <xf numFmtId="0" fontId="3" fillId="0" borderId="11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164" fontId="14" fillId="3" borderId="10" xfId="0" applyNumberFormat="1" applyFont="1" applyFill="1" applyBorder="1" applyAlignment="1" applyProtection="1">
      <alignment horizontal="center" vertical="center" wrapText="1"/>
    </xf>
    <xf numFmtId="164" fontId="14" fillId="3" borderId="12" xfId="0" applyNumberFormat="1" applyFont="1" applyFill="1" applyBorder="1" applyAlignment="1" applyProtection="1">
      <alignment horizontal="center" vertical="center" wrapText="1"/>
    </xf>
    <xf numFmtId="164" fontId="14" fillId="7" borderId="10" xfId="0" applyNumberFormat="1" applyFont="1" applyFill="1" applyBorder="1" applyAlignment="1" applyProtection="1">
      <alignment horizontal="center" vertical="center" wrapText="1"/>
    </xf>
    <xf numFmtId="164" fontId="14" fillId="7" borderId="12" xfId="0" applyNumberFormat="1" applyFont="1" applyFill="1" applyBorder="1" applyAlignment="1" applyProtection="1">
      <alignment horizontal="center" vertical="center" wrapText="1"/>
    </xf>
    <xf numFmtId="164" fontId="14" fillId="8" borderId="10" xfId="0" applyNumberFormat="1" applyFont="1" applyFill="1" applyBorder="1" applyAlignment="1">
      <alignment horizontal="center" vertical="center" wrapText="1"/>
    </xf>
    <xf numFmtId="164" fontId="14" fillId="8" borderId="12" xfId="0" applyNumberFormat="1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0" fontId="14" fillId="8" borderId="10" xfId="0" applyFont="1" applyFill="1" applyBorder="1" applyAlignment="1">
      <alignment horizontal="center" vertical="center"/>
    </xf>
    <xf numFmtId="0" fontId="14" fillId="8" borderId="21" xfId="0" applyFont="1" applyFill="1" applyBorder="1" applyAlignment="1">
      <alignment horizontal="center" vertical="center"/>
    </xf>
    <xf numFmtId="0" fontId="14" fillId="8" borderId="12" xfId="0" applyFont="1" applyFill="1" applyBorder="1" applyAlignment="1">
      <alignment horizontal="center" vertical="center"/>
    </xf>
    <xf numFmtId="49" fontId="23" fillId="8" borderId="10" xfId="0" applyNumberFormat="1" applyFont="1" applyFill="1" applyBorder="1" applyAlignment="1">
      <alignment horizontal="center" vertical="center" wrapText="1"/>
    </xf>
    <xf numFmtId="49" fontId="23" fillId="8" borderId="21" xfId="0" applyNumberFormat="1" applyFont="1" applyFill="1" applyBorder="1" applyAlignment="1">
      <alignment horizontal="center" vertical="center" wrapText="1"/>
    </xf>
    <xf numFmtId="49" fontId="23" fillId="8" borderId="12" xfId="0" applyNumberFormat="1" applyFont="1" applyFill="1" applyBorder="1" applyAlignment="1">
      <alignment horizontal="center" vertical="center" wrapText="1"/>
    </xf>
    <xf numFmtId="49" fontId="24" fillId="8" borderId="10" xfId="0" applyNumberFormat="1" applyFont="1" applyFill="1" applyBorder="1" applyAlignment="1">
      <alignment horizontal="center" vertical="center"/>
    </xf>
    <xf numFmtId="49" fontId="24" fillId="8" borderId="21" xfId="0" applyNumberFormat="1" applyFont="1" applyFill="1" applyBorder="1" applyAlignment="1">
      <alignment horizontal="center" vertical="center"/>
    </xf>
    <xf numFmtId="49" fontId="24" fillId="8" borderId="12" xfId="0" applyNumberFormat="1" applyFont="1" applyFill="1" applyBorder="1" applyAlignment="1">
      <alignment horizontal="center" vertical="center"/>
    </xf>
    <xf numFmtId="0" fontId="25" fillId="8" borderId="10" xfId="0" applyFont="1" applyFill="1" applyBorder="1" applyAlignment="1">
      <alignment horizontal="center" vertical="center" wrapText="1"/>
    </xf>
    <xf numFmtId="0" fontId="25" fillId="8" borderId="21" xfId="0" applyFont="1" applyFill="1" applyBorder="1" applyAlignment="1">
      <alignment horizontal="center" vertical="center" wrapText="1"/>
    </xf>
    <xf numFmtId="0" fontId="25" fillId="8" borderId="12" xfId="0" applyFont="1" applyFill="1" applyBorder="1" applyAlignment="1">
      <alignment horizontal="center" vertical="center" wrapText="1"/>
    </xf>
    <xf numFmtId="0" fontId="32" fillId="6" borderId="10" xfId="0" applyFont="1" applyFill="1" applyBorder="1" applyAlignment="1">
      <alignment horizontal="center" vertical="center" wrapText="1"/>
    </xf>
    <xf numFmtId="0" fontId="32" fillId="6" borderId="21" xfId="0" applyFont="1" applyFill="1" applyBorder="1" applyAlignment="1">
      <alignment horizontal="center" vertical="center" wrapText="1"/>
    </xf>
    <xf numFmtId="0" fontId="32" fillId="6" borderId="12" xfId="0" applyFont="1" applyFill="1" applyBorder="1" applyAlignment="1">
      <alignment horizontal="center" vertical="center" wrapText="1"/>
    </xf>
    <xf numFmtId="164" fontId="15" fillId="5" borderId="6" xfId="2" applyNumberFormat="1" applyFont="1" applyFill="1" applyBorder="1" applyAlignment="1">
      <alignment horizontal="center" vertical="center" wrapText="1"/>
    </xf>
    <xf numFmtId="164" fontId="15" fillId="5" borderId="5" xfId="2" applyNumberFormat="1" applyFont="1" applyFill="1" applyBorder="1" applyAlignment="1">
      <alignment horizontal="center" vertical="center" wrapText="1"/>
    </xf>
    <xf numFmtId="164" fontId="15" fillId="5" borderId="7" xfId="2" applyNumberFormat="1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 wrapText="1"/>
    </xf>
    <xf numFmtId="0" fontId="26" fillId="9" borderId="11" xfId="0" applyFont="1" applyFill="1" applyBorder="1" applyAlignment="1">
      <alignment horizontal="center" vertical="center" wrapText="1"/>
    </xf>
    <xf numFmtId="0" fontId="24" fillId="4" borderId="0" xfId="0" applyFont="1" applyFill="1" applyBorder="1" applyAlignment="1">
      <alignment horizontal="right" vertical="center" wrapText="1"/>
    </xf>
    <xf numFmtId="0" fontId="24" fillId="4" borderId="22" xfId="0" applyFont="1" applyFill="1" applyBorder="1" applyAlignment="1">
      <alignment horizontal="right" vertical="center" wrapText="1"/>
    </xf>
    <xf numFmtId="0" fontId="24" fillId="4" borderId="4" xfId="0" applyFont="1" applyFill="1" applyBorder="1" applyAlignment="1">
      <alignment horizontal="right" vertical="center" wrapText="1"/>
    </xf>
    <xf numFmtId="0" fontId="24" fillId="4" borderId="11" xfId="0" applyFont="1" applyFill="1" applyBorder="1" applyAlignment="1">
      <alignment horizontal="right" vertical="center" wrapText="1"/>
    </xf>
    <xf numFmtId="0" fontId="18" fillId="4" borderId="21" xfId="0" applyFont="1" applyFill="1" applyBorder="1" applyAlignment="1">
      <alignment horizontal="center"/>
    </xf>
    <xf numFmtId="0" fontId="29" fillId="10" borderId="5" xfId="3" applyFont="1" applyFill="1" applyBorder="1" applyAlignment="1" applyProtection="1">
      <alignment horizontal="right" vertical="center"/>
    </xf>
    <xf numFmtId="0" fontId="29" fillId="10" borderId="7" xfId="3" applyFont="1" applyFill="1" applyBorder="1" applyAlignment="1" applyProtection="1">
      <alignment horizontal="right" vertical="center"/>
    </xf>
  </cellXfs>
  <cellStyles count="4">
    <cellStyle name="Гиперссылка" xfId="3" builtinId="8"/>
    <cellStyle name="Обычный" xfId="0" builtinId="0"/>
    <cellStyle name="Обычный 3" xfId="1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161925</xdr:rowOff>
    </xdr:to>
    <xdr:pic>
      <xdr:nvPicPr>
        <xdr:cNvPr id="2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76200"/>
          <a:ext cx="771525" cy="733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0</xdr:row>
      <xdr:rowOff>66675</xdr:rowOff>
    </xdr:from>
    <xdr:to>
      <xdr:col>2</xdr:col>
      <xdr:colOff>962025</xdr:colOff>
      <xdr:row>2</xdr:row>
      <xdr:rowOff>209550</xdr:rowOff>
    </xdr:to>
    <xdr:pic>
      <xdr:nvPicPr>
        <xdr:cNvPr id="3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276475" y="66675"/>
          <a:ext cx="771525" cy="790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4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5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6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7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8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9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10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11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2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3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4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5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6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7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8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19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12</xdr:row>
      <xdr:rowOff>304800</xdr:rowOff>
    </xdr:to>
    <xdr:sp macro="" textlink="">
      <xdr:nvSpPr>
        <xdr:cNvPr id="20" name="AutoShape 28" descr="Картинки по запросу бисер 90050"/>
        <xdr:cNvSpPr>
          <a:spLocks noChangeAspect="1"/>
        </xdr:cNvSpPr>
      </xdr:nvSpPr>
      <xdr:spPr>
        <a:xfrm>
          <a:off x="0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12</xdr:row>
      <xdr:rowOff>304800</xdr:rowOff>
    </xdr:to>
    <xdr:sp macro="" textlink="">
      <xdr:nvSpPr>
        <xdr:cNvPr id="21" name="AutoShape 29" descr="Картинки по запросу бисер 90050"/>
        <xdr:cNvSpPr>
          <a:spLocks noChangeAspect="1"/>
        </xdr:cNvSpPr>
      </xdr:nvSpPr>
      <xdr:spPr>
        <a:xfrm>
          <a:off x="0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22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23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24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25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26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27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28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29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30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31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32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33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34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35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36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37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38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39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40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41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42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43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44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45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46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47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48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49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50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51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52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304800</xdr:rowOff>
    </xdr:to>
    <xdr:sp macro="" textlink="">
      <xdr:nvSpPr>
        <xdr:cNvPr id="53" name="AutoShape 5" descr="Картинки по запросу 17050 матт"/>
        <xdr:cNvSpPr>
          <a:spLocks noChangeAspect="1"/>
        </xdr:cNvSpPr>
      </xdr:nvSpPr>
      <xdr:spPr>
        <a:xfrm>
          <a:off x="2085975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12</xdr:row>
      <xdr:rowOff>304800</xdr:rowOff>
    </xdr:to>
    <xdr:sp macro="" textlink="">
      <xdr:nvSpPr>
        <xdr:cNvPr id="54" name="AutoShape 28" descr="Картинки по запросу бисер 90050"/>
        <xdr:cNvSpPr>
          <a:spLocks noChangeAspect="1"/>
        </xdr:cNvSpPr>
      </xdr:nvSpPr>
      <xdr:spPr>
        <a:xfrm>
          <a:off x="0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12</xdr:row>
      <xdr:rowOff>304800</xdr:rowOff>
    </xdr:to>
    <xdr:sp macro="" textlink="">
      <xdr:nvSpPr>
        <xdr:cNvPr id="55" name="AutoShape 29" descr="Картинки по запросу бисер 90050"/>
        <xdr:cNvSpPr>
          <a:spLocks noChangeAspect="1"/>
        </xdr:cNvSpPr>
      </xdr:nvSpPr>
      <xdr:spPr>
        <a:xfrm>
          <a:off x="0" y="28670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56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57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58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59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60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61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62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63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64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65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66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67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68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69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70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12</xdr:row>
      <xdr:rowOff>0</xdr:rowOff>
    </xdr:from>
    <xdr:to>
      <xdr:col>2</xdr:col>
      <xdr:colOff>304800</xdr:colOff>
      <xdr:row>12</xdr:row>
      <xdr:rowOff>323850</xdr:rowOff>
    </xdr:to>
    <xdr:sp macro="" textlink="">
      <xdr:nvSpPr>
        <xdr:cNvPr id="71" name="AutoShape 5" descr="Картинки по запросу 17050 матт"/>
        <xdr:cNvSpPr>
          <a:spLocks noChangeAspect="1"/>
        </xdr:cNvSpPr>
      </xdr:nvSpPr>
      <xdr:spPr>
        <a:xfrm>
          <a:off x="2085975" y="2495550"/>
          <a:ext cx="3048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73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74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75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76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77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78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79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80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14</xdr:row>
      <xdr:rowOff>304800</xdr:rowOff>
    </xdr:to>
    <xdr:sp macro="" textlink="">
      <xdr:nvSpPr>
        <xdr:cNvPr id="81" name="AutoShape 28" descr="Картинки по запросу бисер 90050"/>
        <xdr:cNvSpPr>
          <a:spLocks noChangeAspect="1"/>
        </xdr:cNvSpPr>
      </xdr:nvSpPr>
      <xdr:spPr>
        <a:xfrm>
          <a:off x="0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14</xdr:row>
      <xdr:rowOff>304800</xdr:rowOff>
    </xdr:to>
    <xdr:sp macro="" textlink="">
      <xdr:nvSpPr>
        <xdr:cNvPr id="82" name="AutoShape 29" descr="Картинки по запросу бисер 90050"/>
        <xdr:cNvSpPr>
          <a:spLocks noChangeAspect="1"/>
        </xdr:cNvSpPr>
      </xdr:nvSpPr>
      <xdr:spPr>
        <a:xfrm>
          <a:off x="0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83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84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85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86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87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88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89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90" name="AutoShape 5" descr="Картинки по запросу 17050 матт"/>
        <xdr:cNvSpPr>
          <a:spLocks noChangeAspect="1"/>
        </xdr:cNvSpPr>
      </xdr:nvSpPr>
      <xdr:spPr>
        <a:xfrm>
          <a:off x="2085975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14</xdr:row>
      <xdr:rowOff>304800</xdr:rowOff>
    </xdr:to>
    <xdr:sp macro="" textlink="">
      <xdr:nvSpPr>
        <xdr:cNvPr id="91" name="AutoShape 28" descr="Картинки по запросу бисер 90050"/>
        <xdr:cNvSpPr>
          <a:spLocks noChangeAspect="1"/>
        </xdr:cNvSpPr>
      </xdr:nvSpPr>
      <xdr:spPr>
        <a:xfrm>
          <a:off x="0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14</xdr:row>
      <xdr:rowOff>304800</xdr:rowOff>
    </xdr:to>
    <xdr:sp macro="" textlink="">
      <xdr:nvSpPr>
        <xdr:cNvPr id="92" name="AutoShape 29" descr="Картинки по запросу бисер 90050"/>
        <xdr:cNvSpPr>
          <a:spLocks noChangeAspect="1"/>
        </xdr:cNvSpPr>
      </xdr:nvSpPr>
      <xdr:spPr>
        <a:xfrm>
          <a:off x="0" y="38957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93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94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95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96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97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98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99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100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14</xdr:row>
      <xdr:rowOff>304800</xdr:rowOff>
    </xdr:to>
    <xdr:sp macro="" textlink="">
      <xdr:nvSpPr>
        <xdr:cNvPr id="101" name="AutoShape 28" descr="Картинки по запросу бисер 90050"/>
        <xdr:cNvSpPr>
          <a:spLocks noChangeAspect="1"/>
        </xdr:cNvSpPr>
      </xdr:nvSpPr>
      <xdr:spPr>
        <a:xfrm>
          <a:off x="0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14</xdr:row>
      <xdr:rowOff>304800</xdr:rowOff>
    </xdr:to>
    <xdr:sp macro="" textlink="">
      <xdr:nvSpPr>
        <xdr:cNvPr id="102" name="AutoShape 29" descr="Картинки по запросу бисер 90050"/>
        <xdr:cNvSpPr>
          <a:spLocks noChangeAspect="1"/>
        </xdr:cNvSpPr>
      </xdr:nvSpPr>
      <xdr:spPr>
        <a:xfrm>
          <a:off x="0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103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104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105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106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304800</xdr:colOff>
      <xdr:row>14</xdr:row>
      <xdr:rowOff>304800</xdr:rowOff>
    </xdr:to>
    <xdr:sp macro="" textlink="">
      <xdr:nvSpPr>
        <xdr:cNvPr id="107" name="AutoShape 5" descr="Картинки по запросу 17050 матт"/>
        <xdr:cNvSpPr>
          <a:spLocks noChangeAspect="1"/>
        </xdr:cNvSpPr>
      </xdr:nvSpPr>
      <xdr:spPr>
        <a:xfrm>
          <a:off x="2085975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14</xdr:row>
      <xdr:rowOff>304800</xdr:rowOff>
    </xdr:to>
    <xdr:sp macro="" textlink="">
      <xdr:nvSpPr>
        <xdr:cNvPr id="108" name="AutoShape 28" descr="Картинки по запросу бисер 90050"/>
        <xdr:cNvSpPr>
          <a:spLocks noChangeAspect="1"/>
        </xdr:cNvSpPr>
      </xdr:nvSpPr>
      <xdr:spPr>
        <a:xfrm>
          <a:off x="0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304800</xdr:colOff>
      <xdr:row>14</xdr:row>
      <xdr:rowOff>304800</xdr:rowOff>
    </xdr:to>
    <xdr:sp macro="" textlink="">
      <xdr:nvSpPr>
        <xdr:cNvPr id="109" name="AutoShape 29" descr="Картинки по запросу бисер 90050"/>
        <xdr:cNvSpPr>
          <a:spLocks noChangeAspect="1"/>
        </xdr:cNvSpPr>
      </xdr:nvSpPr>
      <xdr:spPr>
        <a:xfrm>
          <a:off x="0" y="4924425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19050</xdr:colOff>
      <xdr:row>3</xdr:row>
      <xdr:rowOff>28575</xdr:rowOff>
    </xdr:from>
    <xdr:to>
      <xdr:col>14</xdr:col>
      <xdr:colOff>1714500</xdr:colOff>
      <xdr:row>9</xdr:row>
      <xdr:rowOff>161925</xdr:rowOff>
    </xdr:to>
    <xdr:pic>
      <xdr:nvPicPr>
        <xdr:cNvPr id="150" name="Picture 22" descr="http://www.matubobeads.com/ir/storage/matubo_UK-Catalog/16-image3d-File-16229642_10208448271384236_1302841804_o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5000" y="1000125"/>
          <a:ext cx="1695450" cy="1390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9525</xdr:colOff>
      <xdr:row>12</xdr:row>
      <xdr:rowOff>19050</xdr:rowOff>
    </xdr:from>
    <xdr:to>
      <xdr:col>0</xdr:col>
      <xdr:colOff>1533525</xdr:colOff>
      <xdr:row>13</xdr:row>
      <xdr:rowOff>509465</xdr:rowOff>
    </xdr:to>
    <xdr:pic>
      <xdr:nvPicPr>
        <xdr:cNvPr id="125" name="Picture 1" descr="Картинки по запросу gem duo 00030/0175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21484" b="34815"/>
        <a:stretch>
          <a:fillRect/>
        </a:stretch>
      </xdr:blipFill>
      <xdr:spPr bwMode="auto">
        <a:xfrm>
          <a:off x="9525" y="2952750"/>
          <a:ext cx="1524000" cy="100476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14</xdr:row>
      <xdr:rowOff>19050</xdr:rowOff>
    </xdr:from>
    <xdr:to>
      <xdr:col>0</xdr:col>
      <xdr:colOff>1533525</xdr:colOff>
      <xdr:row>15</xdr:row>
      <xdr:rowOff>502104</xdr:rowOff>
    </xdr:to>
    <xdr:pic>
      <xdr:nvPicPr>
        <xdr:cNvPr id="126" name="Рисунок 125" descr="il_570xN.1194781510_1eqs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b="34375"/>
        <a:stretch>
          <a:fillRect/>
        </a:stretch>
      </xdr:blipFill>
      <xdr:spPr>
        <a:xfrm>
          <a:off x="9525" y="3981450"/>
          <a:ext cx="1524000" cy="9974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1533525</xdr:colOff>
      <xdr:row>17</xdr:row>
      <xdr:rowOff>509388</xdr:rowOff>
    </xdr:to>
    <xdr:pic>
      <xdr:nvPicPr>
        <xdr:cNvPr id="127" name="Рисунок 126" descr="SKP_20170707_101509_4261648029473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23548" t="26905" r="33854" b="56395"/>
        <a:stretch>
          <a:fillRect/>
        </a:stretch>
      </xdr:blipFill>
      <xdr:spPr>
        <a:xfrm>
          <a:off x="0" y="4991100"/>
          <a:ext cx="1533525" cy="10237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18</xdr:row>
      <xdr:rowOff>19050</xdr:rowOff>
    </xdr:from>
    <xdr:to>
      <xdr:col>0</xdr:col>
      <xdr:colOff>1533525</xdr:colOff>
      <xdr:row>19</xdr:row>
      <xdr:rowOff>510507</xdr:rowOff>
    </xdr:to>
    <xdr:pic>
      <xdr:nvPicPr>
        <xdr:cNvPr id="128" name="Рисунок 127" descr="SKP_20170707_102518_740192933382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16404" t="32008" r="24858" b="44816"/>
        <a:stretch>
          <a:fillRect/>
        </a:stretch>
      </xdr:blipFill>
      <xdr:spPr>
        <a:xfrm>
          <a:off x="38100" y="6038850"/>
          <a:ext cx="1495425" cy="100580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</xdr:row>
      <xdr:rowOff>19050</xdr:rowOff>
    </xdr:from>
    <xdr:to>
      <xdr:col>0</xdr:col>
      <xdr:colOff>1533525</xdr:colOff>
      <xdr:row>22</xdr:row>
      <xdr:rowOff>4562</xdr:rowOff>
    </xdr:to>
    <xdr:pic>
      <xdr:nvPicPr>
        <xdr:cNvPr id="130" name="Рисунок 129" descr="SKP_20170707_104125_3775145535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19050" t="32781" r="33590" b="48593"/>
        <a:stretch>
          <a:fillRect/>
        </a:stretch>
      </xdr:blipFill>
      <xdr:spPr>
        <a:xfrm>
          <a:off x="19050" y="7067550"/>
          <a:ext cx="1514475" cy="10142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19049</xdr:rowOff>
    </xdr:from>
    <xdr:to>
      <xdr:col>0</xdr:col>
      <xdr:colOff>1533524</xdr:colOff>
      <xdr:row>23</xdr:row>
      <xdr:rowOff>504824</xdr:rowOff>
    </xdr:to>
    <xdr:pic>
      <xdr:nvPicPr>
        <xdr:cNvPr id="131" name="Рисунок 130" descr="SKP_20170707_110232_7262109941133.jpg"/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4">
              <a:lumMod val="40000"/>
              <a:lumOff val="60000"/>
              <a:tint val="45000"/>
              <a:satMod val="400000"/>
            </a:schemeClr>
          </a:duotone>
        </a:blip>
        <a:srcRect l="26250" t="32062" r="27932" b="50542"/>
        <a:stretch>
          <a:fillRect/>
        </a:stretch>
      </xdr:blipFill>
      <xdr:spPr>
        <a:xfrm>
          <a:off x="0" y="8096249"/>
          <a:ext cx="1533524" cy="10001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19050</xdr:rowOff>
    </xdr:from>
    <xdr:to>
      <xdr:col>0</xdr:col>
      <xdr:colOff>1533525</xdr:colOff>
      <xdr:row>25</xdr:row>
      <xdr:rowOff>510508</xdr:rowOff>
    </xdr:to>
    <xdr:pic>
      <xdr:nvPicPr>
        <xdr:cNvPr id="132" name="Рисунок 131" descr="GD8503000-0189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b="32911"/>
        <a:stretch>
          <a:fillRect/>
        </a:stretch>
      </xdr:blipFill>
      <xdr:spPr>
        <a:xfrm>
          <a:off x="0" y="9124950"/>
          <a:ext cx="1533525" cy="100580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26</xdr:row>
      <xdr:rowOff>19050</xdr:rowOff>
    </xdr:from>
    <xdr:to>
      <xdr:col>0</xdr:col>
      <xdr:colOff>1533525</xdr:colOff>
      <xdr:row>27</xdr:row>
      <xdr:rowOff>510391</xdr:rowOff>
    </xdr:to>
    <xdr:pic>
      <xdr:nvPicPr>
        <xdr:cNvPr id="13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l="33756" t="40993" r="50787" b="46046"/>
        <a:stretch>
          <a:fillRect/>
        </a:stretch>
      </xdr:blipFill>
      <xdr:spPr bwMode="auto">
        <a:xfrm>
          <a:off x="28575" y="10153650"/>
          <a:ext cx="1504950" cy="10056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</xdr:row>
      <xdr:rowOff>19050</xdr:rowOff>
    </xdr:from>
    <xdr:to>
      <xdr:col>0</xdr:col>
      <xdr:colOff>1533527</xdr:colOff>
      <xdr:row>29</xdr:row>
      <xdr:rowOff>502104</xdr:rowOff>
    </xdr:to>
    <xdr:pic>
      <xdr:nvPicPr>
        <xdr:cNvPr id="1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75142" t="34646" r="5279" b="48882"/>
        <a:stretch>
          <a:fillRect/>
        </a:stretch>
      </xdr:blipFill>
      <xdr:spPr bwMode="auto">
        <a:xfrm>
          <a:off x="0" y="11182350"/>
          <a:ext cx="1533527" cy="99740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28575</xdr:colOff>
      <xdr:row>30</xdr:row>
      <xdr:rowOff>19050</xdr:rowOff>
    </xdr:from>
    <xdr:to>
      <xdr:col>1</xdr:col>
      <xdr:colOff>0</xdr:colOff>
      <xdr:row>32</xdr:row>
      <xdr:rowOff>0</xdr:rowOff>
    </xdr:to>
    <xdr:pic>
      <xdr:nvPicPr>
        <xdr:cNvPr id="13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28281" t="46882" r="50781" b="36328"/>
        <a:stretch>
          <a:fillRect/>
        </a:stretch>
      </xdr:blipFill>
      <xdr:spPr bwMode="auto">
        <a:xfrm>
          <a:off x="28575" y="12211050"/>
          <a:ext cx="1514475" cy="1009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4"/>
  <sheetViews>
    <sheetView tabSelected="1" workbookViewId="0">
      <selection activeCell="M29" sqref="M29:M30"/>
    </sheetView>
  </sheetViews>
  <sheetFormatPr defaultColWidth="9.140625" defaultRowHeight="15" customHeight="1" x14ac:dyDescent="0.25"/>
  <cols>
    <col min="1" max="1" width="23.140625" customWidth="1"/>
    <col min="2" max="2" width="8.140625" customWidth="1"/>
    <col min="3" max="3" width="21.28515625" customWidth="1"/>
    <col min="4" max="4" width="16.5703125" customWidth="1"/>
    <col min="5" max="5" width="17.85546875" customWidth="1"/>
    <col min="6" max="6" width="17" style="46" customWidth="1"/>
    <col min="7" max="7" width="16" style="27" bestFit="1" customWidth="1"/>
    <col min="8" max="8" width="9.42578125" style="28" hidden="1" customWidth="1"/>
    <col min="9" max="9" width="14.85546875" style="28" bestFit="1" customWidth="1"/>
    <col min="10" max="10" width="11.7109375" style="28" hidden="1" customWidth="1"/>
    <col min="11" max="11" width="15.85546875" style="28" customWidth="1"/>
    <col min="12" max="12" width="9.140625" style="26" hidden="1" customWidth="1"/>
    <col min="13" max="13" width="17.140625" style="26" customWidth="1"/>
    <col min="14" max="14" width="14.5703125" style="18" hidden="1" customWidth="1"/>
    <col min="15" max="16" width="26.5703125" customWidth="1"/>
    <col min="17" max="18" width="6.140625" customWidth="1"/>
    <col min="19" max="19" width="6.42578125" customWidth="1"/>
    <col min="21" max="21" width="11.28515625" customWidth="1"/>
    <col min="22" max="22" width="6.5703125" customWidth="1"/>
  </cols>
  <sheetData>
    <row r="1" spans="1:22" ht="25.5" customHeight="1" x14ac:dyDescent="0.25">
      <c r="A1" s="1" t="s">
        <v>0</v>
      </c>
      <c r="B1" s="1"/>
      <c r="C1" s="2"/>
      <c r="D1" s="47" t="s">
        <v>52</v>
      </c>
      <c r="E1" s="47"/>
      <c r="F1" s="47"/>
      <c r="G1" s="40"/>
      <c r="H1" s="40"/>
      <c r="I1" s="95" t="s">
        <v>53</v>
      </c>
      <c r="J1" s="95"/>
      <c r="K1" s="95"/>
      <c r="L1" s="95"/>
      <c r="M1" s="96"/>
      <c r="N1" s="40"/>
      <c r="O1" s="3"/>
      <c r="Q1" s="4"/>
      <c r="R1" s="4"/>
      <c r="S1" s="4"/>
      <c r="T1" s="12"/>
      <c r="U1" s="12"/>
      <c r="V1" s="12"/>
    </row>
    <row r="2" spans="1:22" ht="25.5" customHeight="1" x14ac:dyDescent="0.25">
      <c r="A2" s="1"/>
      <c r="B2" s="1"/>
      <c r="C2" s="5"/>
      <c r="D2" s="48"/>
      <c r="E2" s="48"/>
      <c r="F2" s="48"/>
      <c r="G2" s="41"/>
      <c r="H2" s="41"/>
      <c r="I2" s="95"/>
      <c r="J2" s="95"/>
      <c r="K2" s="95"/>
      <c r="L2" s="95"/>
      <c r="M2" s="96"/>
      <c r="N2" s="41"/>
    </row>
    <row r="3" spans="1:22" ht="25.5" customHeight="1" x14ac:dyDescent="0.25">
      <c r="A3" s="1"/>
      <c r="B3" s="1"/>
      <c r="C3" s="6"/>
      <c r="D3" s="49"/>
      <c r="E3" s="49"/>
      <c r="F3" s="49"/>
      <c r="G3" s="42"/>
      <c r="H3" s="42"/>
      <c r="I3" s="97"/>
      <c r="J3" s="97"/>
      <c r="K3" s="97"/>
      <c r="L3" s="97"/>
      <c r="M3" s="98"/>
      <c r="N3" s="42"/>
    </row>
    <row r="4" spans="1:22" ht="18" customHeight="1" x14ac:dyDescent="0.25">
      <c r="A4" s="50" t="s">
        <v>1</v>
      </c>
      <c r="B4" s="50"/>
      <c r="C4" s="51" t="s">
        <v>2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13">
        <v>140</v>
      </c>
    </row>
    <row r="5" spans="1:22" ht="18" customHeight="1" x14ac:dyDescent="0.25">
      <c r="A5" s="50" t="s">
        <v>3</v>
      </c>
      <c r="B5" s="55"/>
      <c r="C5" s="53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13">
        <v>73</v>
      </c>
    </row>
    <row r="6" spans="1:22" ht="18" customHeight="1" x14ac:dyDescent="0.25">
      <c r="A6" s="50" t="s">
        <v>4</v>
      </c>
      <c r="B6" s="50"/>
      <c r="C6" s="53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7"/>
    </row>
    <row r="7" spans="1:22" ht="6" customHeight="1" thickBot="1" x14ac:dyDescent="0.3">
      <c r="A7" s="29"/>
      <c r="B7" s="29"/>
      <c r="C7" s="29"/>
      <c r="D7" s="29"/>
      <c r="E7" s="30"/>
      <c r="F7" s="43"/>
      <c r="G7" s="30"/>
      <c r="H7" s="14"/>
      <c r="I7" s="15"/>
      <c r="J7" s="15"/>
      <c r="K7" s="15"/>
      <c r="L7" s="15"/>
      <c r="M7" s="16"/>
      <c r="N7" s="17"/>
    </row>
    <row r="8" spans="1:22" ht="21" customHeight="1" thickTop="1" thickBot="1" x14ac:dyDescent="0.3">
      <c r="A8" s="38"/>
      <c r="B8" s="39"/>
      <c r="C8" s="39"/>
      <c r="D8" s="39"/>
      <c r="E8" s="39"/>
      <c r="F8" s="44"/>
      <c r="G8" s="33">
        <f>SUM(H13:H23)</f>
        <v>0</v>
      </c>
      <c r="H8" s="31"/>
      <c r="I8" s="33">
        <f>SUM(J13:J23)</f>
        <v>0</v>
      </c>
      <c r="J8" s="32"/>
      <c r="K8" s="33">
        <f>SUM(M13:M23)</f>
        <v>0</v>
      </c>
      <c r="L8" s="34"/>
      <c r="M8" s="35">
        <f>SUM(N13:N30)</f>
        <v>0</v>
      </c>
      <c r="N8" s="20"/>
    </row>
    <row r="9" spans="1:22" ht="18" customHeight="1" thickTop="1" x14ac:dyDescent="0.25">
      <c r="A9" s="74" t="s">
        <v>44</v>
      </c>
      <c r="B9" s="77" t="s">
        <v>45</v>
      </c>
      <c r="C9" s="80" t="s">
        <v>5</v>
      </c>
      <c r="D9" s="83" t="s">
        <v>46</v>
      </c>
      <c r="E9" s="83" t="s">
        <v>6</v>
      </c>
      <c r="F9" s="86" t="s">
        <v>47</v>
      </c>
      <c r="G9" s="89" t="s">
        <v>55</v>
      </c>
      <c r="H9" s="90"/>
      <c r="I9" s="90"/>
      <c r="J9" s="90"/>
      <c r="K9" s="91"/>
      <c r="L9" s="19"/>
      <c r="M9" s="92" t="s">
        <v>48</v>
      </c>
      <c r="N9" s="20"/>
    </row>
    <row r="10" spans="1:22" ht="18.75" customHeight="1" x14ac:dyDescent="0.25">
      <c r="A10" s="75"/>
      <c r="B10" s="78"/>
      <c r="C10" s="81"/>
      <c r="D10" s="84"/>
      <c r="E10" s="84"/>
      <c r="F10" s="87"/>
      <c r="G10" s="36" t="s">
        <v>49</v>
      </c>
      <c r="H10" s="37"/>
      <c r="I10" s="22" t="s">
        <v>50</v>
      </c>
      <c r="J10" s="37"/>
      <c r="K10" s="22" t="s">
        <v>51</v>
      </c>
      <c r="L10" s="23"/>
      <c r="M10" s="93"/>
      <c r="N10" s="20"/>
    </row>
    <row r="11" spans="1:22" ht="17.25" customHeight="1" x14ac:dyDescent="0.25">
      <c r="A11" s="75"/>
      <c r="B11" s="78"/>
      <c r="C11" s="81"/>
      <c r="D11" s="84"/>
      <c r="E11" s="84"/>
      <c r="F11" s="87"/>
      <c r="G11" s="89" t="s">
        <v>40</v>
      </c>
      <c r="H11" s="90"/>
      <c r="I11" s="90"/>
      <c r="J11" s="90"/>
      <c r="K11" s="91"/>
      <c r="L11" s="19"/>
      <c r="M11" s="93"/>
      <c r="N11" s="20"/>
    </row>
    <row r="12" spans="1:22" ht="18" customHeight="1" x14ac:dyDescent="0.25">
      <c r="A12" s="76"/>
      <c r="B12" s="79"/>
      <c r="C12" s="82"/>
      <c r="D12" s="85"/>
      <c r="E12" s="85"/>
      <c r="F12" s="88"/>
      <c r="G12" s="21" t="s">
        <v>41</v>
      </c>
      <c r="H12" s="22"/>
      <c r="I12" s="22" t="s">
        <v>42</v>
      </c>
      <c r="J12" s="22"/>
      <c r="K12" s="22" t="s">
        <v>43</v>
      </c>
      <c r="L12" s="23"/>
      <c r="M12" s="94"/>
      <c r="N12" s="20"/>
    </row>
    <row r="13" spans="1:22" s="4" customFormat="1" ht="40.5" customHeight="1" x14ac:dyDescent="0.25">
      <c r="A13" s="60"/>
      <c r="B13" s="56" t="s">
        <v>7</v>
      </c>
      <c r="C13" s="9" t="s">
        <v>8</v>
      </c>
      <c r="D13" s="62" t="s">
        <v>9</v>
      </c>
      <c r="E13" s="64" t="s">
        <v>10</v>
      </c>
      <c r="F13" s="58">
        <v>240</v>
      </c>
      <c r="G13" s="66">
        <v>2.2400000000000002</v>
      </c>
      <c r="H13" s="24">
        <f t="shared" ref="H13:J31" si="0">G13*M13</f>
        <v>0</v>
      </c>
      <c r="I13" s="68">
        <v>2.08</v>
      </c>
      <c r="J13" s="24">
        <f t="shared" si="0"/>
        <v>0</v>
      </c>
      <c r="K13" s="70">
        <v>1.92</v>
      </c>
      <c r="L13" s="25">
        <f t="shared" ref="L13" si="1">K13*M13</f>
        <v>0</v>
      </c>
      <c r="M13" s="72"/>
      <c r="N13" s="99">
        <f>M11*1</f>
        <v>0</v>
      </c>
      <c r="O13" s="7"/>
      <c r="V13"/>
    </row>
    <row r="14" spans="1:22" ht="40.5" customHeight="1" x14ac:dyDescent="0.25">
      <c r="A14" s="61"/>
      <c r="B14" s="57"/>
      <c r="C14" s="10" t="s">
        <v>11</v>
      </c>
      <c r="D14" s="63"/>
      <c r="E14" s="65"/>
      <c r="F14" s="59"/>
      <c r="G14" s="67"/>
      <c r="H14" s="24"/>
      <c r="I14" s="69"/>
      <c r="J14" s="24"/>
      <c r="K14" s="71"/>
      <c r="L14" s="25"/>
      <c r="M14" s="73"/>
      <c r="N14" s="99"/>
      <c r="O14" s="7"/>
      <c r="P14" s="4"/>
      <c r="Q14" s="4"/>
    </row>
    <row r="15" spans="1:22" s="4" customFormat="1" ht="40.5" customHeight="1" x14ac:dyDescent="0.25">
      <c r="A15" s="60"/>
      <c r="B15" s="56" t="s">
        <v>14</v>
      </c>
      <c r="C15" s="9" t="s">
        <v>15</v>
      </c>
      <c r="D15" s="62" t="s">
        <v>12</v>
      </c>
      <c r="E15" s="64" t="s">
        <v>13</v>
      </c>
      <c r="F15" s="58">
        <v>240</v>
      </c>
      <c r="G15" s="66">
        <v>2.2400000000000002</v>
      </c>
      <c r="H15" s="24">
        <f t="shared" si="0"/>
        <v>0</v>
      </c>
      <c r="I15" s="68">
        <v>2.08</v>
      </c>
      <c r="J15" s="24">
        <f>I15*M15</f>
        <v>0</v>
      </c>
      <c r="K15" s="70">
        <v>1.92</v>
      </c>
      <c r="L15" s="25">
        <f t="shared" ref="L15" si="2">K15*M15</f>
        <v>0</v>
      </c>
      <c r="M15" s="72"/>
      <c r="N15" s="99">
        <f>M13*1</f>
        <v>0</v>
      </c>
      <c r="O15" s="7"/>
    </row>
    <row r="16" spans="1:22" ht="40.5" customHeight="1" x14ac:dyDescent="0.25">
      <c r="A16" s="61"/>
      <c r="B16" s="57"/>
      <c r="C16" s="10" t="s">
        <v>16</v>
      </c>
      <c r="D16" s="63"/>
      <c r="E16" s="65"/>
      <c r="F16" s="59"/>
      <c r="G16" s="67"/>
      <c r="H16" s="24"/>
      <c r="I16" s="69"/>
      <c r="J16" s="24"/>
      <c r="K16" s="71"/>
      <c r="L16" s="25"/>
      <c r="M16" s="73"/>
      <c r="N16" s="99"/>
      <c r="O16" s="7"/>
    </row>
    <row r="17" spans="1:15" s="4" customFormat="1" ht="40.5" customHeight="1" x14ac:dyDescent="0.25">
      <c r="A17" s="60"/>
      <c r="B17" s="56" t="s">
        <v>17</v>
      </c>
      <c r="C17" s="9" t="s">
        <v>18</v>
      </c>
      <c r="D17" s="62" t="s">
        <v>12</v>
      </c>
      <c r="E17" s="64" t="s">
        <v>13</v>
      </c>
      <c r="F17" s="58">
        <v>240</v>
      </c>
      <c r="G17" s="66">
        <v>2.2400000000000002</v>
      </c>
      <c r="H17" s="24">
        <f t="shared" si="0"/>
        <v>0</v>
      </c>
      <c r="I17" s="68">
        <v>2.08</v>
      </c>
      <c r="J17" s="24">
        <f>I17*M17</f>
        <v>0</v>
      </c>
      <c r="K17" s="70">
        <v>1.92</v>
      </c>
      <c r="L17" s="25">
        <f t="shared" ref="L17" si="3">K17*M17</f>
        <v>0</v>
      </c>
      <c r="M17" s="72"/>
      <c r="N17" s="99">
        <f>M15*1</f>
        <v>0</v>
      </c>
      <c r="O17" s="7"/>
    </row>
    <row r="18" spans="1:15" ht="40.5" customHeight="1" x14ac:dyDescent="0.25">
      <c r="A18" s="61"/>
      <c r="B18" s="57"/>
      <c r="C18" s="10" t="s">
        <v>19</v>
      </c>
      <c r="D18" s="63"/>
      <c r="E18" s="65"/>
      <c r="F18" s="59"/>
      <c r="G18" s="67"/>
      <c r="H18" s="24"/>
      <c r="I18" s="69"/>
      <c r="J18" s="24"/>
      <c r="K18" s="71"/>
      <c r="L18" s="25"/>
      <c r="M18" s="73"/>
      <c r="N18" s="99"/>
      <c r="O18" s="7"/>
    </row>
    <row r="19" spans="1:15" s="4" customFormat="1" ht="40.5" customHeight="1" x14ac:dyDescent="0.25">
      <c r="A19" s="60"/>
      <c r="B19" s="56" t="s">
        <v>20</v>
      </c>
      <c r="C19" s="9" t="s">
        <v>21</v>
      </c>
      <c r="D19" s="62" t="s">
        <v>12</v>
      </c>
      <c r="E19" s="64" t="s">
        <v>13</v>
      </c>
      <c r="F19" s="58">
        <v>240</v>
      </c>
      <c r="G19" s="66">
        <v>2.2400000000000002</v>
      </c>
      <c r="H19" s="24">
        <f t="shared" si="0"/>
        <v>0</v>
      </c>
      <c r="I19" s="68">
        <v>2.08</v>
      </c>
      <c r="J19" s="24">
        <f>I19*M19</f>
        <v>0</v>
      </c>
      <c r="K19" s="70">
        <v>1.92</v>
      </c>
      <c r="L19" s="25">
        <f t="shared" ref="L19" si="4">K19*M19</f>
        <v>0</v>
      </c>
      <c r="M19" s="72"/>
      <c r="N19" s="99">
        <f>M17*1</f>
        <v>0</v>
      </c>
      <c r="O19" s="7"/>
    </row>
    <row r="20" spans="1:15" ht="40.5" customHeight="1" x14ac:dyDescent="0.25">
      <c r="A20" s="61"/>
      <c r="B20" s="57"/>
      <c r="C20" s="10" t="s">
        <v>22</v>
      </c>
      <c r="D20" s="63"/>
      <c r="E20" s="65"/>
      <c r="F20" s="59"/>
      <c r="G20" s="67"/>
      <c r="H20" s="24"/>
      <c r="I20" s="69"/>
      <c r="J20" s="24"/>
      <c r="K20" s="71"/>
      <c r="L20" s="25"/>
      <c r="M20" s="73"/>
      <c r="N20" s="99"/>
      <c r="O20" s="7"/>
    </row>
    <row r="21" spans="1:15" s="4" customFormat="1" ht="40.5" customHeight="1" x14ac:dyDescent="0.25">
      <c r="A21" s="60"/>
      <c r="B21" s="56" t="s">
        <v>23</v>
      </c>
      <c r="C21" s="9" t="s">
        <v>24</v>
      </c>
      <c r="D21" s="62" t="s">
        <v>12</v>
      </c>
      <c r="E21" s="64" t="s">
        <v>13</v>
      </c>
      <c r="F21" s="58">
        <v>240</v>
      </c>
      <c r="G21" s="66">
        <v>2.2400000000000002</v>
      </c>
      <c r="H21" s="24">
        <f t="shared" si="0"/>
        <v>0</v>
      </c>
      <c r="I21" s="68">
        <v>2.08</v>
      </c>
      <c r="J21" s="24">
        <f>I21*M21</f>
        <v>0</v>
      </c>
      <c r="K21" s="70">
        <v>1.92</v>
      </c>
      <c r="L21" s="25">
        <f t="shared" ref="L21" si="5">K21*M21</f>
        <v>0</v>
      </c>
      <c r="M21" s="72"/>
      <c r="N21" s="99">
        <f>M19*1</f>
        <v>0</v>
      </c>
      <c r="O21" s="7"/>
    </row>
    <row r="22" spans="1:15" ht="40.5" customHeight="1" x14ac:dyDescent="0.25">
      <c r="A22" s="61"/>
      <c r="B22" s="57"/>
      <c r="C22" s="10" t="s">
        <v>25</v>
      </c>
      <c r="D22" s="63"/>
      <c r="E22" s="65"/>
      <c r="F22" s="59"/>
      <c r="G22" s="67"/>
      <c r="H22" s="24"/>
      <c r="I22" s="69"/>
      <c r="J22" s="24"/>
      <c r="K22" s="71"/>
      <c r="L22" s="25"/>
      <c r="M22" s="73"/>
      <c r="N22" s="99"/>
      <c r="O22" s="7"/>
    </row>
    <row r="23" spans="1:15" s="4" customFormat="1" ht="40.5" customHeight="1" x14ac:dyDescent="0.25">
      <c r="A23" s="60"/>
      <c r="B23" s="56" t="s">
        <v>26</v>
      </c>
      <c r="C23" s="9" t="s">
        <v>27</v>
      </c>
      <c r="D23" s="62" t="s">
        <v>12</v>
      </c>
      <c r="E23" s="64" t="s">
        <v>13</v>
      </c>
      <c r="F23" s="58">
        <v>240</v>
      </c>
      <c r="G23" s="66">
        <v>2.2400000000000002</v>
      </c>
      <c r="H23" s="24">
        <f t="shared" si="0"/>
        <v>0</v>
      </c>
      <c r="I23" s="68">
        <v>2.08</v>
      </c>
      <c r="J23" s="24">
        <f>I23*M23</f>
        <v>0</v>
      </c>
      <c r="K23" s="70">
        <v>1.92</v>
      </c>
      <c r="L23" s="25">
        <f t="shared" ref="L23" si="6">K23*M23</f>
        <v>0</v>
      </c>
      <c r="M23" s="72"/>
      <c r="N23" s="99">
        <f>M21*1</f>
        <v>0</v>
      </c>
      <c r="O23" s="7"/>
    </row>
    <row r="24" spans="1:15" ht="40.5" customHeight="1" x14ac:dyDescent="0.25">
      <c r="A24" s="61"/>
      <c r="B24" s="57"/>
      <c r="C24" s="10">
        <v>23020</v>
      </c>
      <c r="D24" s="63"/>
      <c r="E24" s="65"/>
      <c r="F24" s="59"/>
      <c r="G24" s="67"/>
      <c r="H24" s="24"/>
      <c r="I24" s="69"/>
      <c r="J24" s="24"/>
      <c r="K24" s="71"/>
      <c r="L24" s="25"/>
      <c r="M24" s="73"/>
      <c r="N24" s="99"/>
      <c r="O24" s="7"/>
    </row>
    <row r="25" spans="1:15" s="4" customFormat="1" ht="40.5" customHeight="1" x14ac:dyDescent="0.25">
      <c r="A25" s="60"/>
      <c r="B25" s="56" t="s">
        <v>28</v>
      </c>
      <c r="C25" s="9" t="s">
        <v>29</v>
      </c>
      <c r="D25" s="62" t="s">
        <v>12</v>
      </c>
      <c r="E25" s="64" t="s">
        <v>13</v>
      </c>
      <c r="F25" s="58">
        <v>240</v>
      </c>
      <c r="G25" s="66">
        <v>2.2400000000000002</v>
      </c>
      <c r="H25" s="24">
        <f t="shared" si="0"/>
        <v>0</v>
      </c>
      <c r="I25" s="68">
        <v>2.08</v>
      </c>
      <c r="J25" s="24">
        <f>I25*M25</f>
        <v>0</v>
      </c>
      <c r="K25" s="70">
        <v>1.92</v>
      </c>
      <c r="L25" s="25">
        <f t="shared" ref="L25" si="7">K25*M25</f>
        <v>0</v>
      </c>
      <c r="M25" s="72"/>
      <c r="N25" s="99">
        <f>M23*1</f>
        <v>0</v>
      </c>
      <c r="O25" s="7"/>
    </row>
    <row r="26" spans="1:15" ht="40.5" customHeight="1" x14ac:dyDescent="0.25">
      <c r="A26" s="61"/>
      <c r="B26" s="57"/>
      <c r="C26" s="10" t="s">
        <v>30</v>
      </c>
      <c r="D26" s="63"/>
      <c r="E26" s="65"/>
      <c r="F26" s="59"/>
      <c r="G26" s="67"/>
      <c r="H26" s="24"/>
      <c r="I26" s="69"/>
      <c r="J26" s="24"/>
      <c r="K26" s="71"/>
      <c r="L26" s="25"/>
      <c r="M26" s="73"/>
      <c r="N26" s="99"/>
      <c r="O26" s="7"/>
    </row>
    <row r="27" spans="1:15" s="4" customFormat="1" ht="40.5" customHeight="1" x14ac:dyDescent="0.25">
      <c r="A27" s="60"/>
      <c r="B27" s="56" t="s">
        <v>31</v>
      </c>
      <c r="C27" s="9" t="s">
        <v>32</v>
      </c>
      <c r="D27" s="62" t="s">
        <v>12</v>
      </c>
      <c r="E27" s="64" t="s">
        <v>13</v>
      </c>
      <c r="F27" s="58">
        <v>240</v>
      </c>
      <c r="G27" s="66">
        <v>2.2400000000000002</v>
      </c>
      <c r="H27" s="24">
        <f t="shared" si="0"/>
        <v>0</v>
      </c>
      <c r="I27" s="68">
        <v>2.08</v>
      </c>
      <c r="J27" s="24">
        <f>I27*M27</f>
        <v>0</v>
      </c>
      <c r="K27" s="70">
        <v>1.92</v>
      </c>
      <c r="L27" s="25">
        <f t="shared" ref="L27" si="8">K27*M27</f>
        <v>0</v>
      </c>
      <c r="M27" s="72"/>
      <c r="N27" s="99">
        <f>M25*1</f>
        <v>0</v>
      </c>
      <c r="O27" s="7"/>
    </row>
    <row r="28" spans="1:15" ht="40.5" customHeight="1" x14ac:dyDescent="0.25">
      <c r="A28" s="61"/>
      <c r="B28" s="57"/>
      <c r="C28" s="10" t="s">
        <v>33</v>
      </c>
      <c r="D28" s="63"/>
      <c r="E28" s="65"/>
      <c r="F28" s="59"/>
      <c r="G28" s="67"/>
      <c r="H28" s="24"/>
      <c r="I28" s="69"/>
      <c r="J28" s="24"/>
      <c r="K28" s="71"/>
      <c r="L28" s="25"/>
      <c r="M28" s="73"/>
      <c r="N28" s="99"/>
      <c r="O28" s="7"/>
    </row>
    <row r="29" spans="1:15" s="4" customFormat="1" ht="40.5" customHeight="1" x14ac:dyDescent="0.25">
      <c r="A29" s="60"/>
      <c r="B29" s="56" t="s">
        <v>34</v>
      </c>
      <c r="C29" s="9" t="s">
        <v>35</v>
      </c>
      <c r="D29" s="62" t="s">
        <v>12</v>
      </c>
      <c r="E29" s="64" t="s">
        <v>13</v>
      </c>
      <c r="F29" s="58">
        <v>240</v>
      </c>
      <c r="G29" s="66">
        <v>2.2400000000000002</v>
      </c>
      <c r="H29" s="24">
        <f t="shared" si="0"/>
        <v>0</v>
      </c>
      <c r="I29" s="68">
        <v>2.08</v>
      </c>
      <c r="J29" s="24">
        <f>I29*M29</f>
        <v>0</v>
      </c>
      <c r="K29" s="70">
        <v>1.92</v>
      </c>
      <c r="L29" s="25">
        <f t="shared" ref="L29" si="9">K29*M29</f>
        <v>0</v>
      </c>
      <c r="M29" s="72"/>
      <c r="N29" s="99">
        <f>M27*1</f>
        <v>0</v>
      </c>
      <c r="O29" s="7"/>
    </row>
    <row r="30" spans="1:15" ht="40.5" customHeight="1" x14ac:dyDescent="0.25">
      <c r="A30" s="61"/>
      <c r="B30" s="57"/>
      <c r="C30" s="10" t="s">
        <v>36</v>
      </c>
      <c r="D30" s="63"/>
      <c r="E30" s="65"/>
      <c r="F30" s="59"/>
      <c r="G30" s="67"/>
      <c r="H30" s="24"/>
      <c r="I30" s="69"/>
      <c r="J30" s="24"/>
      <c r="K30" s="71"/>
      <c r="L30" s="25"/>
      <c r="M30" s="73"/>
      <c r="N30" s="99"/>
      <c r="O30" s="7"/>
    </row>
    <row r="31" spans="1:15" s="4" customFormat="1" ht="40.5" customHeight="1" x14ac:dyDescent="0.25">
      <c r="A31" s="60"/>
      <c r="B31" s="56" t="s">
        <v>37</v>
      </c>
      <c r="C31" s="9" t="s">
        <v>38</v>
      </c>
      <c r="D31" s="62" t="s">
        <v>12</v>
      </c>
      <c r="E31" s="64" t="s">
        <v>13</v>
      </c>
      <c r="F31" s="58">
        <v>240</v>
      </c>
      <c r="G31" s="66">
        <v>2.2400000000000002</v>
      </c>
      <c r="H31" s="24">
        <f t="shared" si="0"/>
        <v>0</v>
      </c>
      <c r="I31" s="68">
        <v>2.08</v>
      </c>
      <c r="J31" s="24">
        <f>I31*M31</f>
        <v>0</v>
      </c>
      <c r="K31" s="70">
        <v>1.92</v>
      </c>
      <c r="L31" s="25">
        <f t="shared" ref="L31" si="10">K31*M31</f>
        <v>0</v>
      </c>
      <c r="M31" s="72"/>
      <c r="N31" s="99">
        <f>M29*1</f>
        <v>0</v>
      </c>
      <c r="O31" s="7"/>
    </row>
    <row r="32" spans="1:15" ht="40.5" customHeight="1" x14ac:dyDescent="0.25">
      <c r="A32" s="61"/>
      <c r="B32" s="57"/>
      <c r="C32" s="10" t="s">
        <v>39</v>
      </c>
      <c r="D32" s="63"/>
      <c r="E32" s="65"/>
      <c r="F32" s="59"/>
      <c r="G32" s="67"/>
      <c r="H32" s="24"/>
      <c r="I32" s="69"/>
      <c r="J32" s="24"/>
      <c r="K32" s="71"/>
      <c r="L32" s="25"/>
      <c r="M32" s="73"/>
      <c r="N32" s="99"/>
      <c r="O32" s="7"/>
    </row>
    <row r="33" spans="1:14" x14ac:dyDescent="0.25">
      <c r="A33" s="8"/>
      <c r="B33" s="8"/>
      <c r="C33" s="8"/>
      <c r="D33" s="11"/>
      <c r="E33" s="8"/>
      <c r="F33" s="45"/>
    </row>
    <row r="34" spans="1:14" ht="21" customHeight="1" x14ac:dyDescent="0.25">
      <c r="A34" s="100" t="s">
        <v>54</v>
      </c>
      <c r="B34" s="100"/>
      <c r="C34" s="100"/>
      <c r="D34" s="100"/>
      <c r="E34" s="100"/>
      <c r="F34" s="100"/>
      <c r="G34" s="100"/>
      <c r="H34" s="100"/>
      <c r="I34" s="100"/>
      <c r="J34" s="100"/>
      <c r="K34" s="100"/>
      <c r="L34" s="100"/>
      <c r="M34" s="100"/>
      <c r="N34" s="101"/>
    </row>
  </sheetData>
  <mergeCells count="118">
    <mergeCell ref="N31:N32"/>
    <mergeCell ref="A34:N34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I27:I28"/>
    <mergeCell ref="K27:K28"/>
    <mergeCell ref="M27:M28"/>
    <mergeCell ref="G29:G30"/>
    <mergeCell ref="I29:I30"/>
    <mergeCell ref="K29:K30"/>
    <mergeCell ref="M29:M30"/>
    <mergeCell ref="G31:G32"/>
    <mergeCell ref="I31:I32"/>
    <mergeCell ref="K31:K32"/>
    <mergeCell ref="M31:M32"/>
    <mergeCell ref="G19:G20"/>
    <mergeCell ref="I19:I20"/>
    <mergeCell ref="G17:G18"/>
    <mergeCell ref="I17:I18"/>
    <mergeCell ref="K17:K18"/>
    <mergeCell ref="M17:M18"/>
    <mergeCell ref="I1:M3"/>
    <mergeCell ref="G13:G14"/>
    <mergeCell ref="I13:I14"/>
    <mergeCell ref="K13:K14"/>
    <mergeCell ref="M13:M14"/>
    <mergeCell ref="G15:G16"/>
    <mergeCell ref="I15:I16"/>
    <mergeCell ref="K15:K16"/>
    <mergeCell ref="M15:M16"/>
    <mergeCell ref="G11:K11"/>
    <mergeCell ref="K19:K20"/>
    <mergeCell ref="M19:M20"/>
    <mergeCell ref="G21:G22"/>
    <mergeCell ref="A31:A32"/>
    <mergeCell ref="B31:B32"/>
    <mergeCell ref="D31:D32"/>
    <mergeCell ref="E31:E32"/>
    <mergeCell ref="F31:F32"/>
    <mergeCell ref="A29:A30"/>
    <mergeCell ref="B29:B30"/>
    <mergeCell ref="D29:D30"/>
    <mergeCell ref="E29:E30"/>
    <mergeCell ref="F29:F30"/>
    <mergeCell ref="A27:A28"/>
    <mergeCell ref="B27:B28"/>
    <mergeCell ref="D27:D28"/>
    <mergeCell ref="E27:E28"/>
    <mergeCell ref="A23:A24"/>
    <mergeCell ref="B23:B24"/>
    <mergeCell ref="D23:D24"/>
    <mergeCell ref="E23:E24"/>
    <mergeCell ref="F23:F24"/>
    <mergeCell ref="G23:G24"/>
    <mergeCell ref="I23:I24"/>
    <mergeCell ref="E25:E26"/>
    <mergeCell ref="F25:F26"/>
    <mergeCell ref="K23:K24"/>
    <mergeCell ref="M23:M24"/>
    <mergeCell ref="A21:A22"/>
    <mergeCell ref="B21:B22"/>
    <mergeCell ref="D21:D22"/>
    <mergeCell ref="E21:E22"/>
    <mergeCell ref="F21:F22"/>
    <mergeCell ref="I21:I22"/>
    <mergeCell ref="K21:K22"/>
    <mergeCell ref="M21:M22"/>
    <mergeCell ref="F27:F28"/>
    <mergeCell ref="G25:G26"/>
    <mergeCell ref="I25:I26"/>
    <mergeCell ref="K25:K26"/>
    <mergeCell ref="M25:M26"/>
    <mergeCell ref="G27:G28"/>
    <mergeCell ref="A15:A16"/>
    <mergeCell ref="B15:B16"/>
    <mergeCell ref="D15:D16"/>
    <mergeCell ref="E15:E16"/>
    <mergeCell ref="F15:F16"/>
    <mergeCell ref="A17:A18"/>
    <mergeCell ref="B17:B18"/>
    <mergeCell ref="D17:D18"/>
    <mergeCell ref="E17:E18"/>
    <mergeCell ref="F17:F18"/>
    <mergeCell ref="A19:A20"/>
    <mergeCell ref="B19:B20"/>
    <mergeCell ref="D19:D20"/>
    <mergeCell ref="E19:E20"/>
    <mergeCell ref="F19:F20"/>
    <mergeCell ref="A25:A26"/>
    <mergeCell ref="B25:B26"/>
    <mergeCell ref="D25:D26"/>
    <mergeCell ref="D1:F3"/>
    <mergeCell ref="A4:B4"/>
    <mergeCell ref="C4:N4"/>
    <mergeCell ref="C5:N5"/>
    <mergeCell ref="A6:B6"/>
    <mergeCell ref="C6:N6"/>
    <mergeCell ref="A5:B5"/>
    <mergeCell ref="B13:B14"/>
    <mergeCell ref="F13:F14"/>
    <mergeCell ref="A13:A14"/>
    <mergeCell ref="D13:D14"/>
    <mergeCell ref="E13:E14"/>
    <mergeCell ref="A9:A12"/>
    <mergeCell ref="B9:B12"/>
    <mergeCell ref="C9:C12"/>
    <mergeCell ref="D9:D12"/>
    <mergeCell ref="E9:E12"/>
    <mergeCell ref="F9:F12"/>
    <mergeCell ref="G9:K9"/>
    <mergeCell ref="M9:M12"/>
  </mergeCells>
  <pageMargins left="0.69999998807907104" right="0.69999998807907104" top="0.75" bottom="0.75" header="0.30000001192092901" footer="0.30000001192092901"/>
  <pageSetup paperSize="9" orientation="portrait" r:id="rId1"/>
  <ignoredErrors>
    <ignoredError sqref="B14:F14 B13:E13 B15:E16 B17:E18 B23:E24 B19:E20 B21:E22 B25:E26 B27:E28 B29:E30 B31:E3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5" customHeight="1" x14ac:dyDescent="0.25"/>
  <sheetData/>
  <pageMargins left="0.69999998807907104" right="0.69999998807907104" top="0.75" bottom="0.75" header="0.30000001192092901" footer="0.30000001192092901"/>
  <pageSetup fitToWidth="0" fitToHeight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5" customHeight="1" x14ac:dyDescent="0.25"/>
  <sheetData/>
  <pageMargins left="0.69999998807907104" right="0.69999998807907104" top="0.75" bottom="0.75" header="0.30000001192092901" footer="0.30000001192092901"/>
  <pageSetup fitToWidth="0" fitToHeigh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Andre-PC</dc:creator>
  <cp:lastModifiedBy>User</cp:lastModifiedBy>
  <dcterms:created xsi:type="dcterms:W3CDTF">2021-08-27T13:49:41Z</dcterms:created>
  <dcterms:modified xsi:type="dcterms:W3CDTF">2022-09-07T08:00:02Z</dcterms:modified>
</cp:coreProperties>
</file>