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60" windowWidth="15570" windowHeight="7455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Лист1!$A$11:$L$100</definedName>
    <definedName name="Вес_заказа">'[1]бланк заказа'!$F$307</definedName>
    <definedName name="Цена_0">2000</definedName>
    <definedName name="цена_1">1440</definedName>
    <definedName name="цена_2">1280</definedName>
    <definedName name="цена_3">1240</definedName>
  </definedNames>
  <calcPr calcId="145621"/>
</workbook>
</file>

<file path=xl/calcChain.xml><?xml version="1.0" encoding="utf-8"?>
<calcChain xmlns="http://schemas.openxmlformats.org/spreadsheetml/2006/main">
  <c r="M37" i="1"/>
  <c r="K37"/>
  <c r="I37"/>
  <c r="G37"/>
  <c r="M14"/>
  <c r="K14"/>
  <c r="I14"/>
  <c r="G14"/>
  <c r="M63"/>
  <c r="K63"/>
  <c r="I63"/>
  <c r="G63"/>
  <c r="M71"/>
  <c r="K71"/>
  <c r="I71"/>
  <c r="G71"/>
  <c r="I78"/>
  <c r="G78"/>
  <c r="M78"/>
  <c r="K78"/>
  <c r="M48"/>
  <c r="K48"/>
  <c r="I48"/>
  <c r="G48"/>
  <c r="M57"/>
  <c r="K57"/>
  <c r="I57"/>
  <c r="G57"/>
  <c r="M60"/>
  <c r="K60"/>
  <c r="I60"/>
  <c r="G60"/>
  <c r="M25"/>
  <c r="K25"/>
  <c r="I25"/>
  <c r="G25"/>
  <c r="M47"/>
  <c r="K47"/>
  <c r="I47"/>
  <c r="G47"/>
  <c r="M74"/>
  <c r="K74"/>
  <c r="I74"/>
  <c r="G74"/>
  <c r="M20"/>
  <c r="K20"/>
  <c r="I20"/>
  <c r="G20"/>
  <c r="M32"/>
  <c r="K32"/>
  <c r="I32"/>
  <c r="G32"/>
  <c r="M39"/>
  <c r="K39"/>
  <c r="I39"/>
  <c r="G39"/>
  <c r="M72"/>
  <c r="K72"/>
  <c r="I72"/>
  <c r="G72"/>
  <c r="M45"/>
  <c r="K45"/>
  <c r="I45"/>
  <c r="G45"/>
  <c r="M75"/>
  <c r="K75"/>
  <c r="I75"/>
  <c r="G75"/>
  <c r="M84"/>
  <c r="K84"/>
  <c r="I84"/>
  <c r="G84"/>
  <c r="I12" l="1"/>
  <c r="G12"/>
  <c r="M44" l="1"/>
  <c r="K44"/>
  <c r="I44"/>
  <c r="G44"/>
  <c r="M93"/>
  <c r="K93"/>
  <c r="I93"/>
  <c r="G93"/>
  <c r="M98"/>
  <c r="K98"/>
  <c r="I98"/>
  <c r="G98"/>
  <c r="M85"/>
  <c r="K85"/>
  <c r="I85"/>
  <c r="G85"/>
  <c r="M70"/>
  <c r="K70"/>
  <c r="I70"/>
  <c r="G70"/>
  <c r="M86"/>
  <c r="K86"/>
  <c r="I86"/>
  <c r="G86"/>
  <c r="M65"/>
  <c r="I65"/>
  <c r="G65"/>
  <c r="M83"/>
  <c r="K83"/>
  <c r="I83"/>
  <c r="G83"/>
  <c r="M66"/>
  <c r="K66"/>
  <c r="I66"/>
  <c r="G66"/>
  <c r="I54"/>
  <c r="G54"/>
  <c r="M54" l="1"/>
  <c r="K54"/>
  <c r="M43"/>
  <c r="K43"/>
  <c r="I43"/>
  <c r="G43"/>
  <c r="I64"/>
  <c r="G64"/>
  <c r="M64" l="1"/>
  <c r="M61"/>
  <c r="K61"/>
  <c r="I61"/>
  <c r="G61"/>
  <c r="M53"/>
  <c r="K53"/>
  <c r="I53"/>
  <c r="G53"/>
  <c r="M42"/>
  <c r="K42"/>
  <c r="I42"/>
  <c r="G42"/>
  <c r="M41"/>
  <c r="K41"/>
  <c r="I41"/>
  <c r="G41"/>
  <c r="M40"/>
  <c r="K40"/>
  <c r="I40"/>
  <c r="G40"/>
  <c r="M56" l="1"/>
  <c r="K56"/>
  <c r="I56"/>
  <c r="G56"/>
  <c r="M55"/>
  <c r="K55"/>
  <c r="I55"/>
  <c r="G55"/>
  <c r="M88" l="1"/>
  <c r="K88"/>
  <c r="I88"/>
  <c r="G88"/>
  <c r="M87"/>
  <c r="K87"/>
  <c r="I87"/>
  <c r="G87"/>
  <c r="M82" l="1"/>
  <c r="K82"/>
  <c r="I82"/>
  <c r="G82"/>
  <c r="M81"/>
  <c r="K81"/>
  <c r="I81"/>
  <c r="G81"/>
  <c r="M15" l="1"/>
  <c r="K15"/>
  <c r="I15"/>
  <c r="G15"/>
  <c r="M12"/>
  <c r="K12"/>
  <c r="M28"/>
  <c r="K28"/>
  <c r="I28"/>
  <c r="G28"/>
  <c r="M27"/>
  <c r="K27"/>
  <c r="I27"/>
  <c r="G27"/>
  <c r="M24"/>
  <c r="K24"/>
  <c r="I24"/>
  <c r="G24"/>
  <c r="M23"/>
  <c r="K23"/>
  <c r="I23"/>
  <c r="G23"/>
  <c r="M17"/>
  <c r="K17"/>
  <c r="I17"/>
  <c r="G17"/>
  <c r="M16"/>
  <c r="K16"/>
  <c r="I16"/>
  <c r="G16"/>
  <c r="M38"/>
  <c r="K38"/>
  <c r="I38"/>
  <c r="G38"/>
  <c r="M35"/>
  <c r="K35"/>
  <c r="I35"/>
  <c r="G35"/>
  <c r="M30"/>
  <c r="K30"/>
  <c r="I30"/>
  <c r="G30"/>
  <c r="M29"/>
  <c r="K29"/>
  <c r="I29"/>
  <c r="G29"/>
  <c r="M58" l="1"/>
  <c r="K58"/>
  <c r="I58"/>
  <c r="G58"/>
  <c r="M92"/>
  <c r="K92"/>
  <c r="I92"/>
  <c r="G92"/>
  <c r="M80"/>
  <c r="K80"/>
  <c r="I80"/>
  <c r="G80"/>
  <c r="M69" l="1"/>
  <c r="K69"/>
  <c r="I69"/>
  <c r="G69"/>
  <c r="M50"/>
  <c r="K50"/>
  <c r="I50"/>
  <c r="G50"/>
  <c r="M97" l="1"/>
  <c r="K97"/>
  <c r="I97"/>
  <c r="G97"/>
  <c r="M79"/>
  <c r="K79"/>
  <c r="I79"/>
  <c r="G79"/>
  <c r="M77"/>
  <c r="K77"/>
  <c r="I77"/>
  <c r="G77"/>
  <c r="M76"/>
  <c r="K76"/>
  <c r="I76"/>
  <c r="G76"/>
  <c r="M68"/>
  <c r="K68"/>
  <c r="I68"/>
  <c r="G68"/>
  <c r="M67"/>
  <c r="K67"/>
  <c r="I67"/>
  <c r="G67"/>
  <c r="M62"/>
  <c r="K62"/>
  <c r="I62"/>
  <c r="G62"/>
  <c r="M59"/>
  <c r="K59"/>
  <c r="I59"/>
  <c r="G59"/>
  <c r="M52" l="1"/>
  <c r="K52"/>
  <c r="I52"/>
  <c r="G52"/>
  <c r="M51"/>
  <c r="K51"/>
  <c r="I51"/>
  <c r="G51"/>
  <c r="M49"/>
  <c r="K49"/>
  <c r="I49"/>
  <c r="G49"/>
  <c r="M21" l="1"/>
  <c r="K21"/>
  <c r="I21"/>
  <c r="G21"/>
  <c r="M22"/>
  <c r="K22"/>
  <c r="I22"/>
  <c r="G22"/>
  <c r="M18"/>
  <c r="K18"/>
  <c r="I18"/>
  <c r="G18"/>
  <c r="I73" l="1"/>
  <c r="G73"/>
  <c r="K73"/>
  <c r="M73"/>
  <c r="K95" l="1"/>
  <c r="I95"/>
  <c r="G95"/>
  <c r="K36"/>
  <c r="I36"/>
  <c r="G36"/>
  <c r="K34"/>
  <c r="I34"/>
  <c r="G34"/>
  <c r="K33"/>
  <c r="I33"/>
  <c r="G33"/>
  <c r="K31"/>
  <c r="I31"/>
  <c r="G31"/>
  <c r="K26"/>
  <c r="I26"/>
  <c r="G26"/>
  <c r="K19"/>
  <c r="I19"/>
  <c r="G19"/>
  <c r="K13"/>
  <c r="I13"/>
  <c r="G13"/>
  <c r="K89"/>
  <c r="I89"/>
  <c r="G89"/>
  <c r="K46"/>
  <c r="I46"/>
  <c r="G46"/>
  <c r="K99"/>
  <c r="K96"/>
  <c r="I96"/>
  <c r="G96"/>
  <c r="K94"/>
  <c r="I94"/>
  <c r="G94"/>
  <c r="K91"/>
  <c r="I91"/>
  <c r="G91"/>
  <c r="K90"/>
  <c r="I90"/>
  <c r="G90"/>
  <c r="G99" l="1"/>
  <c r="I99"/>
  <c r="M13" l="1"/>
  <c r="M26"/>
  <c r="M19"/>
  <c r="M36"/>
  <c r="M99" l="1"/>
  <c r="M31"/>
  <c r="M33"/>
  <c r="M34"/>
  <c r="M46"/>
  <c r="M89"/>
  <c r="M90"/>
  <c r="M91"/>
  <c r="M94"/>
  <c r="M95"/>
  <c r="M96"/>
  <c r="L8" l="1"/>
  <c r="J9"/>
  <c r="F9"/>
  <c r="H9"/>
</calcChain>
</file>

<file path=xl/sharedStrings.xml><?xml version="1.0" encoding="utf-8"?>
<sst xmlns="http://schemas.openxmlformats.org/spreadsheetml/2006/main" count="195" uniqueCount="99">
  <si>
    <t>Картинка</t>
  </si>
  <si>
    <t>Артикул</t>
  </si>
  <si>
    <t>Наименование</t>
  </si>
  <si>
    <t>93140</t>
  </si>
  <si>
    <t xml:space="preserve">Контактный телефон:  </t>
  </si>
  <si>
    <t xml:space="preserve">ФИО, организация, адрес:  </t>
  </si>
  <si>
    <t xml:space="preserve">Бланк заказа:  </t>
  </si>
  <si>
    <t>63130</t>
  </si>
  <si>
    <t>97079</t>
  </si>
  <si>
    <t>кг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</si>
  <si>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</si>
  <si>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r>
      <rPr>
        <sz val="11"/>
        <color theme="1"/>
        <rFont val="Arial"/>
        <family val="2"/>
        <charset val="204"/>
      </rPr>
      <t xml:space="preserve">Цена (руб.) </t>
    </r>
    <r>
      <rPr>
        <sz val="12"/>
        <color theme="1"/>
        <rFont val="Arial"/>
        <family val="2"/>
        <charset val="204"/>
      </rPr>
      <t xml:space="preserve">           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</si>
  <si>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Цена (руб.) </t>
    </r>
    <r>
      <rPr>
        <sz val="12"/>
        <color theme="1"/>
        <rFont val="Arial"/>
        <family val="2"/>
        <charset val="204"/>
      </rPr>
      <t xml:space="preserve">                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</si>
  <si>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Цена (руб.) </t>
    </r>
    <r>
      <rPr>
        <sz val="12"/>
        <color theme="1"/>
        <rFont val="Arial"/>
        <family val="2"/>
        <charset val="204"/>
      </rPr>
      <t xml:space="preserve">            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</si>
  <si>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b/>
        <sz val="14"/>
        <color theme="0"/>
        <rFont val="Arial"/>
        <family val="2"/>
        <charset val="204"/>
      </rPr>
      <t xml:space="preserve">Заказ  </t>
    </r>
    <r>
      <rPr>
        <b/>
        <sz val="12"/>
        <color theme="0"/>
        <rFont val="Arial"/>
        <family val="2"/>
        <charset val="204"/>
      </rPr>
      <t xml:space="preserve">          </t>
    </r>
    <r>
      <rPr>
        <sz val="11"/>
        <color theme="0"/>
        <rFont val="Arial"/>
        <family val="2"/>
        <charset val="204"/>
      </rPr>
      <t>1 ед.=50 гр.</t>
    </r>
  </si>
  <si>
    <t>97070</t>
  </si>
  <si>
    <t>93190</t>
  </si>
  <si>
    <r>
      <t xml:space="preserve"> Рубка № 10,                                                      </t>
    </r>
    <r>
      <rPr>
        <b/>
        <sz val="11"/>
        <rFont val="Arial"/>
        <family val="2"/>
        <charset val="204"/>
      </rPr>
      <t>1-й сорт</t>
    </r>
    <r>
      <rPr>
        <sz val="11"/>
        <rFont val="Arial"/>
        <family val="2"/>
        <charset val="204"/>
      </rPr>
      <t xml:space="preserve">,  фасовка: 50 гр. </t>
    </r>
  </si>
  <si>
    <r>
      <t xml:space="preserve"> Рубка № 10,                                                      2</t>
    </r>
    <r>
      <rPr>
        <b/>
        <sz val="11"/>
        <rFont val="Arial"/>
        <family val="2"/>
        <charset val="204"/>
      </rPr>
      <t>-й сорт</t>
    </r>
    <r>
      <rPr>
        <sz val="11"/>
        <rFont val="Arial"/>
        <family val="2"/>
        <charset val="204"/>
      </rPr>
      <t xml:space="preserve">,  фасовка: 50 гр. </t>
    </r>
  </si>
  <si>
    <r>
      <t xml:space="preserve">Рубка Preciosa </t>
    </r>
    <r>
      <rPr>
        <sz val="10"/>
        <color theme="1"/>
        <rFont val="Arial"/>
        <family val="2"/>
        <charset val="204"/>
      </rPr>
      <t>(размер 10/0)</t>
    </r>
  </si>
  <si>
    <t>категория цены</t>
  </si>
  <si>
    <t xml:space="preserve"> в начало &gt;&gt;</t>
  </si>
  <si>
    <t>90070</t>
  </si>
  <si>
    <t>05184</t>
  </si>
  <si>
    <t>01</t>
  </si>
  <si>
    <r>
      <t xml:space="preserve"> Рубка № 10                                                    2</t>
    </r>
    <r>
      <rPr>
        <b/>
        <sz val="11"/>
        <rFont val="Arial"/>
        <family val="2"/>
        <charset val="204"/>
      </rPr>
      <t>-й сорт</t>
    </r>
    <r>
      <rPr>
        <sz val="11"/>
        <rFont val="Arial"/>
        <family val="2"/>
        <charset val="204"/>
      </rPr>
      <t xml:space="preserve">,  фасовка: 50 гр. </t>
    </r>
  </si>
  <si>
    <t>15041</t>
  </si>
  <si>
    <t>05183</t>
  </si>
  <si>
    <t>05194</t>
  </si>
  <si>
    <t>05132</t>
  </si>
  <si>
    <t>05162</t>
  </si>
  <si>
    <t>05112</t>
  </si>
  <si>
    <t>опт: +7 499 157-74,2890                        опт: +7 499 157-3151                                       заказ отправлять на: optotdel18@yandex.ru</t>
  </si>
  <si>
    <t>05185</t>
  </si>
  <si>
    <r>
      <t xml:space="preserve">Всего заказано на сумму </t>
    </r>
    <r>
      <rPr>
        <sz val="12"/>
        <rFont val="Arial"/>
        <family val="2"/>
        <charset val="204"/>
      </rPr>
      <t>(в $)</t>
    </r>
    <r>
      <rPr>
        <b/>
        <sz val="12"/>
        <rFont val="Arial"/>
        <family val="2"/>
        <charset val="204"/>
      </rPr>
      <t>:</t>
    </r>
  </si>
  <si>
    <t>Розничная цена</t>
  </si>
  <si>
    <t xml:space="preserve"> Рубка № 10,                                                      2-й сорт,  фасовка: 50 гр.            </t>
  </si>
  <si>
    <t>05131</t>
  </si>
  <si>
    <t>05153</t>
  </si>
  <si>
    <t>05141</t>
  </si>
  <si>
    <r>
      <t xml:space="preserve">Магазин «Бисер, Бусинка, Страз»                                                                                  чешский бисер оптом, с доставкой по России                                                                                                                 </t>
    </r>
    <r>
      <rPr>
        <sz val="11"/>
        <color rgb="FFFF0000"/>
        <rFont val="Arial"/>
        <family val="2"/>
        <charset val="204"/>
      </rPr>
      <t>http://biser-businka-strass-18.com</t>
    </r>
    <r>
      <rPr>
        <sz val="11"/>
        <color theme="1"/>
        <rFont val="Arial"/>
        <family val="2"/>
        <charset val="204"/>
      </rPr>
      <t xml:space="preserve">                                                                                         </t>
    </r>
    <r>
      <rPr>
        <sz val="11"/>
        <color rgb="FF0070C0"/>
        <rFont val="Arial"/>
        <family val="2"/>
        <charset val="204"/>
      </rPr>
      <t>http://okeanbusin.ru</t>
    </r>
  </si>
  <si>
    <t>17050</t>
  </si>
  <si>
    <t>17070</t>
  </si>
  <si>
    <t>17090</t>
  </si>
  <si>
    <t>27060</t>
  </si>
  <si>
    <t>37100</t>
  </si>
  <si>
    <t>57120</t>
  </si>
  <si>
    <t>57430</t>
  </si>
  <si>
    <t>57710</t>
  </si>
  <si>
    <t>67000</t>
  </si>
  <si>
    <t>67030</t>
  </si>
  <si>
    <t>67150</t>
  </si>
  <si>
    <t>97120</t>
  </si>
  <si>
    <t>93210</t>
  </si>
  <si>
    <t>27019</t>
  </si>
  <si>
    <t>05181</t>
  </si>
  <si>
    <t>05182</t>
  </si>
  <si>
    <t>05193</t>
  </si>
  <si>
    <t>05195</t>
  </si>
  <si>
    <t>05121</t>
  </si>
  <si>
    <t>05122</t>
  </si>
  <si>
    <t>05154</t>
  </si>
  <si>
    <t>05161</t>
  </si>
  <si>
    <t>05164</t>
  </si>
  <si>
    <t>05165</t>
  </si>
  <si>
    <t>05113</t>
  </si>
  <si>
    <t>03050</t>
  </si>
  <si>
    <t>83110</t>
  </si>
  <si>
    <t>83130</t>
  </si>
  <si>
    <t>91050</t>
  </si>
  <si>
    <t>91090</t>
  </si>
  <si>
    <t>17140</t>
  </si>
  <si>
    <t>17140 mix</t>
  </si>
  <si>
    <r>
      <t xml:space="preserve"> Рубка № mix,                                                      2</t>
    </r>
    <r>
      <rPr>
        <b/>
        <sz val="11"/>
        <rFont val="Arial"/>
        <family val="2"/>
        <charset val="204"/>
      </rPr>
      <t>-й сорт</t>
    </r>
    <r>
      <rPr>
        <sz val="11"/>
        <rFont val="Arial"/>
        <family val="2"/>
        <charset val="204"/>
      </rPr>
      <t xml:space="preserve">,  фасовка: 50 гр. </t>
    </r>
  </si>
  <si>
    <t>10050</t>
  </si>
  <si>
    <t>10070</t>
  </si>
  <si>
    <t>10140</t>
  </si>
  <si>
    <t>37030</t>
  </si>
  <si>
    <t>38118</t>
  </si>
  <si>
    <t>13780</t>
  </si>
  <si>
    <t>17110</t>
  </si>
  <si>
    <t>57060</t>
  </si>
  <si>
    <t>38189</t>
  </si>
  <si>
    <t>60010</t>
  </si>
  <si>
    <t>85091</t>
  </si>
  <si>
    <t>97000</t>
  </si>
  <si>
    <t>16020</t>
  </si>
  <si>
    <t>85011</t>
  </si>
  <si>
    <t>66100</t>
  </si>
  <si>
    <t>16070</t>
  </si>
  <si>
    <t>61000</t>
  </si>
  <si>
    <t>08192</t>
  </si>
  <si>
    <t>05134</t>
  </si>
  <si>
    <t>65021</t>
  </si>
  <si>
    <t>33050</t>
  </si>
  <si>
    <t>26080</t>
  </si>
  <si>
    <t>15101</t>
  </si>
  <si>
    <t>60210м</t>
  </si>
  <si>
    <t>38116</t>
  </si>
</sst>
</file>

<file path=xl/styles.xml><?xml version="1.0" encoding="utf-8"?>
<styleSheet xmlns="http://schemas.openxmlformats.org/spreadsheetml/2006/main">
  <numFmts count="3">
    <numFmt numFmtId="164" formatCode="#,##0.00&quot;р.&quot;;[Red]#,##0.00&quot;р.&quot;"/>
    <numFmt numFmtId="165" formatCode="_-[$$-409]* #,##0.00_ ;_-[$$-409]* \-#,##0.00\ ;_-[$$-409]* &quot;-&quot;??_ ;_-@_ "/>
    <numFmt numFmtId="166" formatCode="#,##0.00\ &quot;₽&quot;"/>
  </numFmts>
  <fonts count="32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i/>
      <sz val="9"/>
      <color rgb="FF5F2E05"/>
      <name val="Arial"/>
      <family val="2"/>
      <charset val="204"/>
    </font>
    <font>
      <sz val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Cambria"/>
      <family val="1"/>
      <charset val="204"/>
    </font>
    <font>
      <b/>
      <sz val="15"/>
      <color theme="4" tint="-0.499984740745262"/>
      <name val="Calibri"/>
      <family val="2"/>
      <charset val="204"/>
      <scheme val="minor"/>
    </font>
    <font>
      <b/>
      <sz val="11"/>
      <name val="Cambria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color theme="1"/>
      <name val="Arial"/>
      <family val="2"/>
      <charset val="204"/>
    </font>
    <font>
      <b/>
      <sz val="12"/>
      <name val="Arial"/>
      <family val="2"/>
      <charset val="204"/>
    </font>
    <font>
      <b/>
      <sz val="16"/>
      <name val="Calibri"/>
      <family val="2"/>
      <charset val="204"/>
      <scheme val="minor"/>
    </font>
    <font>
      <b/>
      <sz val="12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b/>
      <sz val="14"/>
      <color theme="0"/>
      <name val="Arial"/>
      <family val="2"/>
      <charset val="204"/>
    </font>
    <font>
      <sz val="12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1"/>
      <color theme="0"/>
      <name val="Arial"/>
      <family val="2"/>
      <charset val="204"/>
    </font>
    <font>
      <sz val="14"/>
      <color theme="1"/>
      <name val="Arial"/>
      <family val="2"/>
      <charset val="204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6"/>
      <color theme="10"/>
      <name val="Calibri"/>
      <family val="2"/>
      <charset val="204"/>
    </font>
    <font>
      <sz val="14"/>
      <name val="Arial"/>
      <family val="2"/>
      <charset val="204"/>
    </font>
    <font>
      <b/>
      <sz val="14"/>
      <name val="Cambria"/>
      <family val="1"/>
      <charset val="204"/>
    </font>
    <font>
      <sz val="11"/>
      <color rgb="FFFF0000"/>
      <name val="Arial"/>
      <family val="2"/>
      <charset val="204"/>
    </font>
    <font>
      <sz val="11"/>
      <color rgb="FF0070C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</borders>
  <cellStyleXfs count="5">
    <xf numFmtId="0" fontId="0" fillId="0" borderId="0"/>
    <xf numFmtId="0" fontId="3" fillId="0" borderId="0">
      <alignment horizontal="left"/>
    </xf>
    <xf numFmtId="0" fontId="7" fillId="5" borderId="7">
      <alignment horizontal="centerContinuous" vertical="center" wrapText="1"/>
    </xf>
    <xf numFmtId="0" fontId="10" fillId="0" borderId="0"/>
    <xf numFmtId="0" fontId="26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1" fillId="2" borderId="4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/>
    </xf>
    <xf numFmtId="0" fontId="1" fillId="2" borderId="0" xfId="0" applyFont="1" applyFill="1" applyBorder="1" applyAlignment="1">
      <alignment horizontal="righ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6" fillId="2" borderId="9" xfId="0" applyFont="1" applyFill="1" applyBorder="1"/>
    <xf numFmtId="0" fontId="5" fillId="2" borderId="10" xfId="0" applyFont="1" applyFill="1" applyBorder="1" applyAlignment="1">
      <alignment vertical="center"/>
    </xf>
    <xf numFmtId="0" fontId="4" fillId="2" borderId="11" xfId="0" applyFont="1" applyFill="1" applyBorder="1" applyAlignment="1">
      <alignment horizontal="left" vertical="center" wrapText="1"/>
    </xf>
    <xf numFmtId="2" fontId="12" fillId="0" borderId="10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4" fillId="2" borderId="15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center" vertical="center"/>
    </xf>
    <xf numFmtId="0" fontId="8" fillId="2" borderId="9" xfId="0" applyFont="1" applyFill="1" applyBorder="1"/>
    <xf numFmtId="0" fontId="18" fillId="2" borderId="9" xfId="0" applyFont="1" applyFill="1" applyBorder="1" applyAlignment="1">
      <alignment vertical="center"/>
    </xf>
    <xf numFmtId="49" fontId="22" fillId="2" borderId="4" xfId="0" applyNumberFormat="1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left" vertical="center" wrapText="1"/>
    </xf>
    <xf numFmtId="0" fontId="17" fillId="3" borderId="6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 wrapText="1"/>
    </xf>
    <xf numFmtId="0" fontId="25" fillId="2" borderId="0" xfId="0" applyFont="1" applyFill="1"/>
    <xf numFmtId="0" fontId="1" fillId="2" borderId="0" xfId="0" applyFont="1" applyFill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textRotation="90" wrapText="1"/>
    </xf>
    <xf numFmtId="49" fontId="28" fillId="2" borderId="4" xfId="1" applyNumberFormat="1" applyFont="1" applyFill="1" applyBorder="1" applyAlignment="1">
      <alignment horizontal="center" vertical="center"/>
    </xf>
    <xf numFmtId="49" fontId="22" fillId="2" borderId="0" xfId="0" applyNumberFormat="1" applyFont="1" applyFill="1"/>
    <xf numFmtId="0" fontId="22" fillId="2" borderId="0" xfId="0" applyFont="1" applyFill="1" applyBorder="1" applyAlignment="1">
      <alignment horizontal="right" vertical="center" wrapText="1"/>
    </xf>
    <xf numFmtId="49" fontId="29" fillId="2" borderId="9" xfId="0" applyNumberFormat="1" applyFont="1" applyFill="1" applyBorder="1"/>
    <xf numFmtId="49" fontId="22" fillId="3" borderId="5" xfId="0" applyNumberFormat="1" applyFont="1" applyFill="1" applyBorder="1" applyAlignment="1">
      <alignment horizontal="center" vertical="center"/>
    </xf>
    <xf numFmtId="165" fontId="4" fillId="2" borderId="11" xfId="0" applyNumberFormat="1" applyFont="1" applyFill="1" applyBorder="1" applyAlignment="1">
      <alignment horizontal="left" vertical="center" wrapText="1"/>
    </xf>
    <xf numFmtId="165" fontId="18" fillId="2" borderId="9" xfId="0" applyNumberFormat="1" applyFont="1" applyFill="1" applyBorder="1" applyAlignment="1">
      <alignment horizontal="right" vertical="center"/>
    </xf>
    <xf numFmtId="165" fontId="12" fillId="3" borderId="12" xfId="0" applyNumberFormat="1" applyFont="1" applyFill="1" applyBorder="1" applyAlignment="1">
      <alignment horizontal="center" vertical="center"/>
    </xf>
    <xf numFmtId="165" fontId="4" fillId="3" borderId="6" xfId="0" applyNumberFormat="1" applyFont="1" applyFill="1" applyBorder="1" applyAlignment="1">
      <alignment horizontal="center" vertical="center" wrapText="1"/>
    </xf>
    <xf numFmtId="165" fontId="1" fillId="2" borderId="0" xfId="0" applyNumberFormat="1" applyFont="1" applyFill="1"/>
    <xf numFmtId="165" fontId="18" fillId="2" borderId="9" xfId="0" applyNumberFormat="1" applyFont="1" applyFill="1" applyBorder="1" applyAlignment="1">
      <alignment vertical="center"/>
    </xf>
    <xf numFmtId="165" fontId="12" fillId="4" borderId="12" xfId="0" applyNumberFormat="1" applyFont="1" applyFill="1" applyBorder="1" applyAlignment="1">
      <alignment horizontal="center" vertical="center"/>
    </xf>
    <xf numFmtId="165" fontId="4" fillId="4" borderId="6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/>
    <xf numFmtId="165" fontId="12" fillId="7" borderId="12" xfId="0" applyNumberFormat="1" applyFont="1" applyFill="1" applyBorder="1" applyAlignment="1">
      <alignment horizontal="center" vertical="center"/>
    </xf>
    <xf numFmtId="165" fontId="4" fillId="7" borderId="6" xfId="0" applyNumberFormat="1" applyFont="1" applyFill="1" applyBorder="1" applyAlignment="1">
      <alignment horizontal="center" vertical="center" wrapText="1"/>
    </xf>
    <xf numFmtId="165" fontId="4" fillId="7" borderId="4" xfId="0" applyNumberFormat="1" applyFont="1" applyFill="1" applyBorder="1" applyAlignment="1" applyProtection="1">
      <alignment horizontal="center" vertical="center" wrapText="1"/>
    </xf>
    <xf numFmtId="165" fontId="4" fillId="4" borderId="4" xfId="0" applyNumberFormat="1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165" fontId="4" fillId="7" borderId="4" xfId="0" applyNumberFormat="1" applyFont="1" applyFill="1" applyBorder="1" applyAlignment="1">
      <alignment horizontal="center" vertical="center" wrapText="1"/>
    </xf>
    <xf numFmtId="165" fontId="4" fillId="4" borderId="4" xfId="0" applyNumberFormat="1" applyFont="1" applyFill="1" applyBorder="1" applyAlignment="1">
      <alignment horizontal="center" vertical="center" wrapText="1"/>
    </xf>
    <xf numFmtId="165" fontId="4" fillId="3" borderId="4" xfId="0" applyNumberFormat="1" applyFont="1" applyFill="1" applyBorder="1" applyAlignment="1">
      <alignment horizontal="center" vertical="center" wrapText="1"/>
    </xf>
    <xf numFmtId="166" fontId="17" fillId="2" borderId="0" xfId="0" applyNumberFormat="1" applyFont="1" applyFill="1" applyBorder="1" applyAlignment="1">
      <alignment horizontal="left" vertical="center" wrapText="1"/>
    </xf>
    <xf numFmtId="166" fontId="6" fillId="2" borderId="9" xfId="0" applyNumberFormat="1" applyFont="1" applyFill="1" applyBorder="1"/>
    <xf numFmtId="166" fontId="12" fillId="2" borderId="13" xfId="0" applyNumberFormat="1" applyFont="1" applyFill="1" applyBorder="1" applyAlignment="1">
      <alignment horizontal="right" vertical="center"/>
    </xf>
    <xf numFmtId="166" fontId="17" fillId="3" borderId="6" xfId="0" applyNumberFormat="1" applyFont="1" applyFill="1" applyBorder="1" applyAlignment="1">
      <alignment horizontal="center" vertical="center" wrapText="1"/>
    </xf>
    <xf numFmtId="166" fontId="23" fillId="2" borderId="4" xfId="0" applyNumberFormat="1" applyFont="1" applyFill="1" applyBorder="1" applyAlignment="1">
      <alignment horizontal="center" vertical="center" wrapText="1"/>
    </xf>
    <xf numFmtId="166" fontId="25" fillId="2" borderId="0" xfId="0" applyNumberFormat="1" applyFont="1" applyFill="1"/>
    <xf numFmtId="0" fontId="27" fillId="8" borderId="3" xfId="4" applyFont="1" applyFill="1" applyBorder="1" applyAlignment="1" applyProtection="1">
      <alignment horizontal="right" vertical="center" indent="4"/>
    </xf>
    <xf numFmtId="0" fontId="27" fillId="8" borderId="5" xfId="4" applyFont="1" applyFill="1" applyBorder="1" applyAlignment="1" applyProtection="1">
      <alignment horizontal="right" vertical="center" indent="4"/>
    </xf>
    <xf numFmtId="0" fontId="9" fillId="2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right" vertical="center"/>
    </xf>
    <xf numFmtId="0" fontId="12" fillId="2" borderId="13" xfId="0" applyFont="1" applyFill="1" applyBorder="1" applyAlignment="1">
      <alignment horizontal="right" vertical="center"/>
    </xf>
    <xf numFmtId="0" fontId="1" fillId="2" borderId="0" xfId="0" applyFont="1" applyFill="1" applyAlignment="1">
      <alignment horizontal="right" vertical="center" wrapText="1"/>
    </xf>
    <xf numFmtId="0" fontId="1" fillId="2" borderId="8" xfId="0" applyFont="1" applyFill="1" applyBorder="1" applyAlignment="1">
      <alignment horizontal="right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2" borderId="8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right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2" fontId="13" fillId="2" borderId="16" xfId="0" applyNumberFormat="1" applyFont="1" applyFill="1" applyBorder="1" applyAlignment="1">
      <alignment horizontal="center" vertical="center"/>
    </xf>
    <xf numFmtId="2" fontId="13" fillId="2" borderId="17" xfId="0" applyNumberFormat="1" applyFont="1" applyFill="1" applyBorder="1" applyAlignment="1">
      <alignment horizontal="center" vertical="center"/>
    </xf>
  </cellXfs>
  <cellStyles count="5">
    <cellStyle name="Гиперссылка" xfId="4" builtinId="8"/>
    <cellStyle name="Обычный" xfId="0" builtinId="0"/>
    <cellStyle name="Обычный 2" xfId="3"/>
    <cellStyle name="Обычный 3" xfId="1"/>
    <cellStyle name="Подзаголовок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jpeg"/><Relationship Id="rId18" Type="http://schemas.microsoft.com/office/2007/relationships/hdphoto" Target="../media/hdphoto2.wdp"/><Relationship Id="rId26" Type="http://schemas.openxmlformats.org/officeDocument/2006/relationships/image" Target="../media/image23.jpeg"/><Relationship Id="rId39" Type="http://schemas.openxmlformats.org/officeDocument/2006/relationships/image" Target="../media/image36.jpeg"/><Relationship Id="rId21" Type="http://schemas.openxmlformats.org/officeDocument/2006/relationships/image" Target="../media/image19.jpeg"/><Relationship Id="rId34" Type="http://schemas.openxmlformats.org/officeDocument/2006/relationships/image" Target="../media/image31.jpeg"/><Relationship Id="rId42" Type="http://schemas.openxmlformats.org/officeDocument/2006/relationships/image" Target="../media/image39.jpeg"/><Relationship Id="rId47" Type="http://schemas.openxmlformats.org/officeDocument/2006/relationships/image" Target="../media/image43.jpeg"/><Relationship Id="rId50" Type="http://schemas.openxmlformats.org/officeDocument/2006/relationships/image" Target="../media/image46.png"/><Relationship Id="rId55" Type="http://schemas.openxmlformats.org/officeDocument/2006/relationships/image" Target="../media/image51.png"/><Relationship Id="rId63" Type="http://schemas.openxmlformats.org/officeDocument/2006/relationships/image" Target="../media/image59.png"/><Relationship Id="rId68" Type="http://schemas.openxmlformats.org/officeDocument/2006/relationships/image" Target="../media/image64.png"/><Relationship Id="rId76" Type="http://schemas.openxmlformats.org/officeDocument/2006/relationships/image" Target="../media/image72.png"/><Relationship Id="rId7" Type="http://schemas.openxmlformats.org/officeDocument/2006/relationships/image" Target="../media/image6.png"/><Relationship Id="rId71" Type="http://schemas.openxmlformats.org/officeDocument/2006/relationships/image" Target="../media/image67.png"/><Relationship Id="rId2" Type="http://schemas.openxmlformats.org/officeDocument/2006/relationships/image" Target="../media/image2.jpeg"/><Relationship Id="rId16" Type="http://schemas.openxmlformats.org/officeDocument/2006/relationships/image" Target="../media/image15.jpeg"/><Relationship Id="rId29" Type="http://schemas.openxmlformats.org/officeDocument/2006/relationships/image" Target="../media/image26.jpeg"/><Relationship Id="rId11" Type="http://schemas.openxmlformats.org/officeDocument/2006/relationships/image" Target="../media/image10.jpeg"/><Relationship Id="rId24" Type="http://schemas.openxmlformats.org/officeDocument/2006/relationships/image" Target="../media/image21.jpeg"/><Relationship Id="rId32" Type="http://schemas.openxmlformats.org/officeDocument/2006/relationships/image" Target="../media/image29.jpeg"/><Relationship Id="rId37" Type="http://schemas.openxmlformats.org/officeDocument/2006/relationships/image" Target="../media/image34.jpeg"/><Relationship Id="rId40" Type="http://schemas.openxmlformats.org/officeDocument/2006/relationships/image" Target="../media/image37.jpeg"/><Relationship Id="rId45" Type="http://schemas.openxmlformats.org/officeDocument/2006/relationships/image" Target="../media/image41.jpeg"/><Relationship Id="rId53" Type="http://schemas.openxmlformats.org/officeDocument/2006/relationships/image" Target="../media/image49.png"/><Relationship Id="rId58" Type="http://schemas.openxmlformats.org/officeDocument/2006/relationships/image" Target="../media/image54.png"/><Relationship Id="rId66" Type="http://schemas.openxmlformats.org/officeDocument/2006/relationships/image" Target="../media/image62.png"/><Relationship Id="rId74" Type="http://schemas.openxmlformats.org/officeDocument/2006/relationships/image" Target="../media/image70.png"/><Relationship Id="rId79" Type="http://schemas.openxmlformats.org/officeDocument/2006/relationships/image" Target="../media/image75.png"/><Relationship Id="rId5" Type="http://schemas.microsoft.com/office/2007/relationships/hdphoto" Target="../media/hdphoto1.wdp"/><Relationship Id="rId61" Type="http://schemas.openxmlformats.org/officeDocument/2006/relationships/image" Target="../media/image57.png"/><Relationship Id="rId82" Type="http://schemas.openxmlformats.org/officeDocument/2006/relationships/image" Target="../media/image78.png"/><Relationship Id="rId10" Type="http://schemas.openxmlformats.org/officeDocument/2006/relationships/image" Target="../media/image9.jpeg"/><Relationship Id="rId19" Type="http://schemas.openxmlformats.org/officeDocument/2006/relationships/image" Target="../media/image17.jpeg"/><Relationship Id="rId31" Type="http://schemas.openxmlformats.org/officeDocument/2006/relationships/image" Target="../media/image28.jpeg"/><Relationship Id="rId44" Type="http://schemas.microsoft.com/office/2007/relationships/hdphoto" Target="../media/hdphoto4.wdp"/><Relationship Id="rId52" Type="http://schemas.openxmlformats.org/officeDocument/2006/relationships/image" Target="../media/image48.png"/><Relationship Id="rId60" Type="http://schemas.openxmlformats.org/officeDocument/2006/relationships/image" Target="../media/image56.png"/><Relationship Id="rId65" Type="http://schemas.openxmlformats.org/officeDocument/2006/relationships/image" Target="../media/image61.png"/><Relationship Id="rId73" Type="http://schemas.openxmlformats.org/officeDocument/2006/relationships/image" Target="../media/image69.png"/><Relationship Id="rId78" Type="http://schemas.openxmlformats.org/officeDocument/2006/relationships/image" Target="../media/image74.png"/><Relationship Id="rId81" Type="http://schemas.openxmlformats.org/officeDocument/2006/relationships/image" Target="../media/image77.pn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3.jpeg"/><Relationship Id="rId22" Type="http://schemas.microsoft.com/office/2007/relationships/hdphoto" Target="../media/hdphoto3.wdp"/><Relationship Id="rId27" Type="http://schemas.openxmlformats.org/officeDocument/2006/relationships/image" Target="../media/image24.jpeg"/><Relationship Id="rId30" Type="http://schemas.openxmlformats.org/officeDocument/2006/relationships/image" Target="../media/image27.jpeg"/><Relationship Id="rId35" Type="http://schemas.openxmlformats.org/officeDocument/2006/relationships/image" Target="../media/image32.jpeg"/><Relationship Id="rId43" Type="http://schemas.openxmlformats.org/officeDocument/2006/relationships/image" Target="../media/image40.png"/><Relationship Id="rId48" Type="http://schemas.openxmlformats.org/officeDocument/2006/relationships/image" Target="../media/image44.png"/><Relationship Id="rId56" Type="http://schemas.openxmlformats.org/officeDocument/2006/relationships/image" Target="../media/image52.png"/><Relationship Id="rId64" Type="http://schemas.openxmlformats.org/officeDocument/2006/relationships/image" Target="../media/image60.png"/><Relationship Id="rId69" Type="http://schemas.openxmlformats.org/officeDocument/2006/relationships/image" Target="../media/image65.png"/><Relationship Id="rId77" Type="http://schemas.openxmlformats.org/officeDocument/2006/relationships/image" Target="../media/image73.png"/><Relationship Id="rId8" Type="http://schemas.openxmlformats.org/officeDocument/2006/relationships/image" Target="../media/image7.png"/><Relationship Id="rId51" Type="http://schemas.openxmlformats.org/officeDocument/2006/relationships/image" Target="../media/image47.png"/><Relationship Id="rId72" Type="http://schemas.openxmlformats.org/officeDocument/2006/relationships/image" Target="../media/image68.png"/><Relationship Id="rId80" Type="http://schemas.openxmlformats.org/officeDocument/2006/relationships/image" Target="../media/image76.png"/><Relationship Id="rId3" Type="http://schemas.openxmlformats.org/officeDocument/2006/relationships/image" Target="../media/image3.jpeg"/><Relationship Id="rId12" Type="http://schemas.openxmlformats.org/officeDocument/2006/relationships/image" Target="../media/image11.jpeg"/><Relationship Id="rId17" Type="http://schemas.openxmlformats.org/officeDocument/2006/relationships/image" Target="../media/image16.jpeg"/><Relationship Id="rId25" Type="http://schemas.openxmlformats.org/officeDocument/2006/relationships/image" Target="../media/image22.jpeg"/><Relationship Id="rId33" Type="http://schemas.openxmlformats.org/officeDocument/2006/relationships/image" Target="../media/image30.jpeg"/><Relationship Id="rId38" Type="http://schemas.openxmlformats.org/officeDocument/2006/relationships/image" Target="../media/image35.jpeg"/><Relationship Id="rId46" Type="http://schemas.openxmlformats.org/officeDocument/2006/relationships/image" Target="../media/image42.jpeg"/><Relationship Id="rId59" Type="http://schemas.openxmlformats.org/officeDocument/2006/relationships/image" Target="../media/image55.png"/><Relationship Id="rId67" Type="http://schemas.openxmlformats.org/officeDocument/2006/relationships/image" Target="../media/image63.png"/><Relationship Id="rId20" Type="http://schemas.openxmlformats.org/officeDocument/2006/relationships/image" Target="../media/image18.jpeg"/><Relationship Id="rId41" Type="http://schemas.openxmlformats.org/officeDocument/2006/relationships/image" Target="../media/image38.jpeg"/><Relationship Id="rId54" Type="http://schemas.openxmlformats.org/officeDocument/2006/relationships/image" Target="../media/image50.png"/><Relationship Id="rId62" Type="http://schemas.openxmlformats.org/officeDocument/2006/relationships/image" Target="../media/image58.png"/><Relationship Id="rId70" Type="http://schemas.openxmlformats.org/officeDocument/2006/relationships/image" Target="../media/image66.png"/><Relationship Id="rId75" Type="http://schemas.openxmlformats.org/officeDocument/2006/relationships/image" Target="../media/image71.pn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5" Type="http://schemas.openxmlformats.org/officeDocument/2006/relationships/image" Target="../media/image14.jpeg"/><Relationship Id="rId23" Type="http://schemas.openxmlformats.org/officeDocument/2006/relationships/image" Target="../media/image20.jpeg"/><Relationship Id="rId28" Type="http://schemas.openxmlformats.org/officeDocument/2006/relationships/image" Target="../media/image25.jpeg"/><Relationship Id="rId36" Type="http://schemas.openxmlformats.org/officeDocument/2006/relationships/image" Target="../media/image33.jpeg"/><Relationship Id="rId49" Type="http://schemas.openxmlformats.org/officeDocument/2006/relationships/image" Target="../media/image45.png"/><Relationship Id="rId57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72</xdr:row>
      <xdr:rowOff>19892</xdr:rowOff>
    </xdr:from>
    <xdr:to>
      <xdr:col>1</xdr:col>
      <xdr:colOff>0</xdr:colOff>
      <xdr:row>72</xdr:row>
      <xdr:rowOff>753717</xdr:rowOff>
    </xdr:to>
    <xdr:pic>
      <xdr:nvPicPr>
        <xdr:cNvPr id="89" name="Рисунок 88" descr="17636.970.jpg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39436827"/>
          <a:ext cx="894522" cy="733825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89</xdr:row>
      <xdr:rowOff>11607</xdr:rowOff>
    </xdr:from>
    <xdr:to>
      <xdr:col>1</xdr:col>
      <xdr:colOff>0</xdr:colOff>
      <xdr:row>89</xdr:row>
      <xdr:rowOff>753716</xdr:rowOff>
    </xdr:to>
    <xdr:pic>
      <xdr:nvPicPr>
        <xdr:cNvPr id="91" name="Picture 16" descr="Картинки по запросу рубка 9314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3" y="52382542"/>
          <a:ext cx="886239" cy="7421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95</xdr:row>
      <xdr:rowOff>16565</xdr:rowOff>
    </xdr:from>
    <xdr:to>
      <xdr:col>1</xdr:col>
      <xdr:colOff>414</xdr:colOff>
      <xdr:row>95</xdr:row>
      <xdr:rowOff>753717</xdr:rowOff>
    </xdr:to>
    <xdr:pic>
      <xdr:nvPicPr>
        <xdr:cNvPr id="96" name="Picture 14" descr="Бисер чешский PRECIOSA рубка  9/0 97079 красный радужный, серебряная линия внутри, 50 г Бисер чешский PRECIOSA рубка  9/0 97079 красный радужный, серебряная линия внутри, 50 г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60007500"/>
          <a:ext cx="894936" cy="737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</xdr:colOff>
      <xdr:row>88</xdr:row>
      <xdr:rowOff>11607</xdr:rowOff>
    </xdr:from>
    <xdr:to>
      <xdr:col>1</xdr:col>
      <xdr:colOff>0</xdr:colOff>
      <xdr:row>88</xdr:row>
      <xdr:rowOff>753716</xdr:rowOff>
    </xdr:to>
    <xdr:pic>
      <xdr:nvPicPr>
        <xdr:cNvPr id="177" name="Picture 16" descr="Картинки по запросу рубка 93140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3" y="51620542"/>
          <a:ext cx="886239" cy="7421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</xdr:col>
      <xdr:colOff>414</xdr:colOff>
      <xdr:row>90</xdr:row>
      <xdr:rowOff>759516</xdr:rowOff>
    </xdr:to>
    <xdr:pic>
      <xdr:nvPicPr>
        <xdr:cNvPr id="208" name="Рисунок 207" descr="14198.970.jpg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01180348"/>
          <a:ext cx="894936" cy="7595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</xdr:col>
      <xdr:colOff>0</xdr:colOff>
      <xdr:row>95</xdr:row>
      <xdr:rowOff>0</xdr:rowOff>
    </xdr:to>
    <xdr:pic>
      <xdr:nvPicPr>
        <xdr:cNvPr id="163" name="Picture 3" descr="Картинки по запросу 97070 рубка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82859217"/>
          <a:ext cx="89452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174349</xdr:colOff>
      <xdr:row>0</xdr:row>
      <xdr:rowOff>85311</xdr:rowOff>
    </xdr:from>
    <xdr:to>
      <xdr:col>0</xdr:col>
      <xdr:colOff>828675</xdr:colOff>
      <xdr:row>2</xdr:row>
      <xdr:rowOff>155696</xdr:rowOff>
    </xdr:to>
    <xdr:pic>
      <xdr:nvPicPr>
        <xdr:cNvPr id="167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74349" y="85311"/>
          <a:ext cx="654326" cy="622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0</xdr:rowOff>
    </xdr:from>
    <xdr:to>
      <xdr:col>2</xdr:col>
      <xdr:colOff>590549</xdr:colOff>
      <xdr:row>2</xdr:row>
      <xdr:rowOff>218498</xdr:rowOff>
    </xdr:to>
    <xdr:pic>
      <xdr:nvPicPr>
        <xdr:cNvPr id="171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81075" y="0"/>
          <a:ext cx="781049" cy="7709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16566</xdr:colOff>
      <xdr:row>98</xdr:row>
      <xdr:rowOff>8283</xdr:rowOff>
    </xdr:from>
    <xdr:to>
      <xdr:col>0</xdr:col>
      <xdr:colOff>886411</xdr:colOff>
      <xdr:row>99</xdr:row>
      <xdr:rowOff>1242</xdr:rowOff>
    </xdr:to>
    <xdr:pic>
      <xdr:nvPicPr>
        <xdr:cNvPr id="277" name="Рисунок 276" descr="IMG_20210310_140121.jpg"/>
        <xdr:cNvPicPr>
          <a:picLocks noChangeAspect="1"/>
        </xdr:cNvPicPr>
      </xdr:nvPicPr>
      <xdr:blipFill>
        <a:blip xmlns:r="http://schemas.openxmlformats.org/officeDocument/2006/relationships" r:embed="rId9" cstate="email">
          <a:lum bright="10000" contrast="1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6566" y="2840935"/>
          <a:ext cx="869845" cy="7549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16566</xdr:rowOff>
    </xdr:from>
    <xdr:to>
      <xdr:col>0</xdr:col>
      <xdr:colOff>886239</xdr:colOff>
      <xdr:row>30</xdr:row>
      <xdr:rowOff>753718</xdr:rowOff>
    </xdr:to>
    <xdr:pic>
      <xdr:nvPicPr>
        <xdr:cNvPr id="157" name="Рисунок 156" descr="53920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2755218"/>
          <a:ext cx="886239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16565</xdr:rowOff>
    </xdr:from>
    <xdr:to>
      <xdr:col>0</xdr:col>
      <xdr:colOff>886239</xdr:colOff>
      <xdr:row>32</xdr:row>
      <xdr:rowOff>756605</xdr:rowOff>
    </xdr:to>
    <xdr:pic>
      <xdr:nvPicPr>
        <xdr:cNvPr id="168" name="Рисунок 167" descr="c2de1271175cc17d037235dfe9c0--materialy-dlya-tvorchestva-satinovaya-rubka-05184-losos-10-gr.jpg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183217"/>
          <a:ext cx="886239" cy="7400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</xdr:row>
      <xdr:rowOff>8283</xdr:rowOff>
    </xdr:from>
    <xdr:to>
      <xdr:col>0</xdr:col>
      <xdr:colOff>886239</xdr:colOff>
      <xdr:row>34</xdr:row>
      <xdr:rowOff>0</xdr:rowOff>
    </xdr:to>
    <xdr:pic>
      <xdr:nvPicPr>
        <xdr:cNvPr id="181" name="Рисунок 180" descr="49373.0x300.jpg"/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" y="9698935"/>
          <a:ext cx="886238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45</xdr:row>
      <xdr:rowOff>8282</xdr:rowOff>
    </xdr:from>
    <xdr:to>
      <xdr:col>1</xdr:col>
      <xdr:colOff>0</xdr:colOff>
      <xdr:row>45</xdr:row>
      <xdr:rowOff>786847</xdr:rowOff>
    </xdr:to>
    <xdr:pic>
      <xdr:nvPicPr>
        <xdr:cNvPr id="209" name="Рисунок 208" descr="15041_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lum contrast="3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" y="28036630"/>
          <a:ext cx="894521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19050</xdr:rowOff>
    </xdr:from>
    <xdr:to>
      <xdr:col>0</xdr:col>
      <xdr:colOff>885825</xdr:colOff>
      <xdr:row>35</xdr:row>
      <xdr:rowOff>752475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13515975"/>
          <a:ext cx="885824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17808</xdr:colOff>
      <xdr:row>12</xdr:row>
      <xdr:rowOff>27334</xdr:rowOff>
    </xdr:from>
    <xdr:to>
      <xdr:col>0</xdr:col>
      <xdr:colOff>894108</xdr:colOff>
      <xdr:row>12</xdr:row>
      <xdr:rowOff>751234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808" y="5145986"/>
          <a:ext cx="8763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19051</xdr:rowOff>
    </xdr:from>
    <xdr:to>
      <xdr:col>0</xdr:col>
      <xdr:colOff>885825</xdr:colOff>
      <xdr:row>18</xdr:row>
      <xdr:rowOff>752475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11991976"/>
          <a:ext cx="885824" cy="7334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25</xdr:row>
      <xdr:rowOff>27333</xdr:rowOff>
    </xdr:from>
    <xdr:to>
      <xdr:col>1</xdr:col>
      <xdr:colOff>0</xdr:colOff>
      <xdr:row>25</xdr:row>
      <xdr:rowOff>760758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 xmlns="">
                <a14:imgLayer r:embed="rId18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16575985"/>
          <a:ext cx="894521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</xdr:row>
      <xdr:rowOff>9525</xdr:rowOff>
    </xdr:from>
    <xdr:to>
      <xdr:col>0</xdr:col>
      <xdr:colOff>885825</xdr:colOff>
      <xdr:row>18</xdr:row>
      <xdr:rowOff>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525" y="5124450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19051</xdr:rowOff>
    </xdr:from>
    <xdr:to>
      <xdr:col>0</xdr:col>
      <xdr:colOff>882801</xdr:colOff>
      <xdr:row>21</xdr:row>
      <xdr:rowOff>0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7419976"/>
          <a:ext cx="882801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</xdr:row>
      <xdr:rowOff>9525</xdr:rowOff>
    </xdr:from>
    <xdr:to>
      <xdr:col>0</xdr:col>
      <xdr:colOff>885825</xdr:colOff>
      <xdr:row>21</xdr:row>
      <xdr:rowOff>742950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 xmlns="">
                <a14:imgLayer r:embed="rId22">
                  <a14:imgEffect>
                    <a14:saturation sat="4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9050" y="9696450"/>
          <a:ext cx="86677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1</xdr:rowOff>
    </xdr:from>
    <xdr:to>
      <xdr:col>1</xdr:col>
      <xdr:colOff>0</xdr:colOff>
      <xdr:row>49</xdr:row>
      <xdr:rowOff>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22644653"/>
          <a:ext cx="894521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50</xdr:row>
      <xdr:rowOff>16563</xdr:rowOff>
    </xdr:from>
    <xdr:to>
      <xdr:col>1</xdr:col>
      <xdr:colOff>0</xdr:colOff>
      <xdr:row>51</xdr:row>
      <xdr:rowOff>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23423215"/>
          <a:ext cx="894521" cy="745437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51</xdr:row>
      <xdr:rowOff>16564</xdr:rowOff>
    </xdr:from>
    <xdr:to>
      <xdr:col>0</xdr:col>
      <xdr:colOff>886240</xdr:colOff>
      <xdr:row>51</xdr:row>
      <xdr:rowOff>753718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2" y="24185216"/>
          <a:ext cx="886238" cy="7371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8283</xdr:rowOff>
    </xdr:from>
    <xdr:to>
      <xdr:col>1</xdr:col>
      <xdr:colOff>0</xdr:colOff>
      <xdr:row>58</xdr:row>
      <xdr:rowOff>753719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7986935"/>
          <a:ext cx="894522" cy="745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16565</xdr:rowOff>
    </xdr:from>
    <xdr:to>
      <xdr:col>0</xdr:col>
      <xdr:colOff>886239</xdr:colOff>
      <xdr:row>61</xdr:row>
      <xdr:rowOff>753718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0281217"/>
          <a:ext cx="886239" cy="7371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0</xdr:col>
      <xdr:colOff>886239</xdr:colOff>
      <xdr:row>66</xdr:row>
      <xdr:rowOff>753718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6360653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16565</xdr:rowOff>
    </xdr:from>
    <xdr:to>
      <xdr:col>0</xdr:col>
      <xdr:colOff>886239</xdr:colOff>
      <xdr:row>68</xdr:row>
      <xdr:rowOff>0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9425217"/>
          <a:ext cx="886239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16567</xdr:colOff>
      <xdr:row>75</xdr:row>
      <xdr:rowOff>16567</xdr:rowOff>
    </xdr:from>
    <xdr:to>
      <xdr:col>0</xdr:col>
      <xdr:colOff>886240</xdr:colOff>
      <xdr:row>75</xdr:row>
      <xdr:rowOff>753718</xdr:rowOff>
    </xdr:to>
    <xdr:pic>
      <xdr:nvPicPr>
        <xdr:cNvPr id="225" name="Рисунок 224"/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7" y="40949219"/>
          <a:ext cx="869673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16566</xdr:rowOff>
    </xdr:from>
    <xdr:to>
      <xdr:col>0</xdr:col>
      <xdr:colOff>877957</xdr:colOff>
      <xdr:row>76</xdr:row>
      <xdr:rowOff>762000</xdr:rowOff>
    </xdr:to>
    <xdr:pic>
      <xdr:nvPicPr>
        <xdr:cNvPr id="226" name="Рисунок 225"/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2473218"/>
          <a:ext cx="877957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78</xdr:row>
      <xdr:rowOff>16567</xdr:rowOff>
    </xdr:from>
    <xdr:to>
      <xdr:col>0</xdr:col>
      <xdr:colOff>886240</xdr:colOff>
      <xdr:row>78</xdr:row>
      <xdr:rowOff>753718</xdr:rowOff>
    </xdr:to>
    <xdr:pic>
      <xdr:nvPicPr>
        <xdr:cNvPr id="227" name="Рисунок 226"/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62285219"/>
          <a:ext cx="877957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894521</xdr:colOff>
      <xdr:row>49</xdr:row>
      <xdr:rowOff>761999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3406652"/>
          <a:ext cx="894521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</xdr:col>
      <xdr:colOff>0</xdr:colOff>
      <xdr:row>94</xdr:row>
      <xdr:rowOff>0</xdr:rowOff>
    </xdr:to>
    <xdr:pic>
      <xdr:nvPicPr>
        <xdr:cNvPr id="73" name="Picture 3" descr="Картинки по запросу 97070 рубка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75984652"/>
          <a:ext cx="894522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414</xdr:colOff>
      <xdr:row>91</xdr:row>
      <xdr:rowOff>759516</xdr:rowOff>
    </xdr:to>
    <xdr:pic>
      <xdr:nvPicPr>
        <xdr:cNvPr id="75" name="Рисунок 74" descr="14198.970.jpg"/>
        <xdr:cNvPicPr>
          <a:picLocks noChangeAspect="1"/>
        </xdr:cNvPicPr>
      </xdr:nvPicPr>
      <xdr:blipFill>
        <a:blip xmlns:r="http://schemas.openxmlformats.org/officeDocument/2006/relationships" r:embed="rId33" cstate="email">
          <a:lum bright="-20000" contrast="1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3698652"/>
          <a:ext cx="894936" cy="75951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79</xdr:row>
      <xdr:rowOff>16566</xdr:rowOff>
    </xdr:from>
    <xdr:to>
      <xdr:col>0</xdr:col>
      <xdr:colOff>886240</xdr:colOff>
      <xdr:row>79</xdr:row>
      <xdr:rowOff>753717</xdr:rowOff>
    </xdr:to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63047218"/>
          <a:ext cx="877957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68</xdr:row>
      <xdr:rowOff>16566</xdr:rowOff>
    </xdr:from>
    <xdr:to>
      <xdr:col>0</xdr:col>
      <xdr:colOff>886239</xdr:colOff>
      <xdr:row>69</xdr:row>
      <xdr:rowOff>0</xdr:rowOff>
    </xdr:to>
    <xdr:pic>
      <xdr:nvPicPr>
        <xdr:cNvPr id="83" name="Рисунок 82"/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53903218"/>
          <a:ext cx="877956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</xdr:row>
      <xdr:rowOff>16566</xdr:rowOff>
    </xdr:from>
    <xdr:to>
      <xdr:col>0</xdr:col>
      <xdr:colOff>886239</xdr:colOff>
      <xdr:row>14</xdr:row>
      <xdr:rowOff>756606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5897218"/>
          <a:ext cx="886238" cy="740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16565</xdr:rowOff>
    </xdr:from>
    <xdr:to>
      <xdr:col>0</xdr:col>
      <xdr:colOff>886239</xdr:colOff>
      <xdr:row>16</xdr:row>
      <xdr:rowOff>0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659217"/>
          <a:ext cx="886239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0</xdr:rowOff>
    </xdr:from>
    <xdr:to>
      <xdr:col>0</xdr:col>
      <xdr:colOff>886238</xdr:colOff>
      <xdr:row>16</xdr:row>
      <xdr:rowOff>758415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7404652"/>
          <a:ext cx="886237" cy="758415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22</xdr:row>
      <xdr:rowOff>8283</xdr:rowOff>
    </xdr:from>
    <xdr:to>
      <xdr:col>0</xdr:col>
      <xdr:colOff>886240</xdr:colOff>
      <xdr:row>22</xdr:row>
      <xdr:rowOff>745435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4" y="15032935"/>
          <a:ext cx="877956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23</xdr:row>
      <xdr:rowOff>8283</xdr:rowOff>
    </xdr:from>
    <xdr:to>
      <xdr:col>0</xdr:col>
      <xdr:colOff>886240</xdr:colOff>
      <xdr:row>24</xdr:row>
      <xdr:rowOff>8283</xdr:rowOff>
    </xdr:to>
    <xdr:pic>
      <xdr:nvPicPr>
        <xdr:cNvPr id="229" name="Рисунок 228"/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15794935"/>
          <a:ext cx="877957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26</xdr:row>
      <xdr:rowOff>16566</xdr:rowOff>
    </xdr:from>
    <xdr:to>
      <xdr:col>1</xdr:col>
      <xdr:colOff>0</xdr:colOff>
      <xdr:row>26</xdr:row>
      <xdr:rowOff>745435</xdr:rowOff>
    </xdr:to>
    <xdr:pic>
      <xdr:nvPicPr>
        <xdr:cNvPr id="231" name="Рисунок 230"/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18089218"/>
          <a:ext cx="886239" cy="728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8284</xdr:rowOff>
    </xdr:from>
    <xdr:to>
      <xdr:col>0</xdr:col>
      <xdr:colOff>886239</xdr:colOff>
      <xdr:row>28</xdr:row>
      <xdr:rowOff>0</xdr:rowOff>
    </xdr:to>
    <xdr:pic>
      <xdr:nvPicPr>
        <xdr:cNvPr id="232" name="Рисунок 231"/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8842936"/>
          <a:ext cx="886239" cy="753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16565</xdr:rowOff>
    </xdr:from>
    <xdr:to>
      <xdr:col>1</xdr:col>
      <xdr:colOff>0</xdr:colOff>
      <xdr:row>28</xdr:row>
      <xdr:rowOff>754866</xdr:rowOff>
    </xdr:to>
    <xdr:pic>
      <xdr:nvPicPr>
        <xdr:cNvPr id="233" name="Рисунок 232"/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9613217"/>
          <a:ext cx="894522" cy="7383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16566</xdr:rowOff>
    </xdr:from>
    <xdr:to>
      <xdr:col>0</xdr:col>
      <xdr:colOff>886239</xdr:colOff>
      <xdr:row>29</xdr:row>
      <xdr:rowOff>753718</xdr:rowOff>
    </xdr:to>
    <xdr:pic>
      <xdr:nvPicPr>
        <xdr:cNvPr id="94" name="Рисунок 93" descr="53920.jpg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BEBA8EAE-BF5A-486C-A8C5-ECC9F3942E4B}">
              <a14:imgProps xmlns:a14="http://schemas.microsoft.com/office/drawing/2010/main" xmlns="">
                <a14:imgLayer r:embed="rId44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0375218"/>
          <a:ext cx="886239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16566</xdr:rowOff>
    </xdr:from>
    <xdr:to>
      <xdr:col>0</xdr:col>
      <xdr:colOff>886239</xdr:colOff>
      <xdr:row>35</xdr:row>
      <xdr:rowOff>8283</xdr:rowOff>
    </xdr:to>
    <xdr:pic>
      <xdr:nvPicPr>
        <xdr:cNvPr id="235" name="Рисунок 234"/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4947218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0</xdr:rowOff>
    </xdr:from>
    <xdr:to>
      <xdr:col>1</xdr:col>
      <xdr:colOff>1</xdr:colOff>
      <xdr:row>37</xdr:row>
      <xdr:rowOff>745435</xdr:rowOff>
    </xdr:to>
    <xdr:pic>
      <xdr:nvPicPr>
        <xdr:cNvPr id="237" name="Рисунок 236"/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26454652"/>
          <a:ext cx="894522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886239</xdr:colOff>
      <xdr:row>57</xdr:row>
      <xdr:rowOff>753718</xdr:rowOff>
    </xdr:to>
    <xdr:pic>
      <xdr:nvPicPr>
        <xdr:cNvPr id="240" name="Рисунок 239"/>
        <xdr:cNvPicPr>
          <a:picLocks noChangeAspect="1"/>
        </xdr:cNvPicPr>
      </xdr:nvPicPr>
      <xdr:blipFill rotWithShape="1"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8646652"/>
          <a:ext cx="886239" cy="7537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80</xdr:row>
      <xdr:rowOff>16565</xdr:rowOff>
    </xdr:from>
    <xdr:to>
      <xdr:col>0</xdr:col>
      <xdr:colOff>890145</xdr:colOff>
      <xdr:row>80</xdr:row>
      <xdr:rowOff>762000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66095217"/>
          <a:ext cx="890144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886239</xdr:colOff>
      <xdr:row>86</xdr:row>
      <xdr:rowOff>752429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9888651"/>
          <a:ext cx="886239" cy="75242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16567</xdr:colOff>
      <xdr:row>87</xdr:row>
      <xdr:rowOff>0</xdr:rowOff>
    </xdr:from>
    <xdr:to>
      <xdr:col>0</xdr:col>
      <xdr:colOff>882311</xdr:colOff>
      <xdr:row>88</xdr:row>
      <xdr:rowOff>0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7" y="70650652"/>
          <a:ext cx="865744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54</xdr:row>
      <xdr:rowOff>0</xdr:rowOff>
    </xdr:from>
    <xdr:to>
      <xdr:col>1</xdr:col>
      <xdr:colOff>1</xdr:colOff>
      <xdr:row>55</xdr:row>
      <xdr:rowOff>8283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34074652"/>
          <a:ext cx="894522" cy="770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1</xdr:col>
      <xdr:colOff>3239</xdr:colOff>
      <xdr:row>56</xdr:row>
      <xdr:rowOff>8283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4836652"/>
          <a:ext cx="897761" cy="770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</xdr:col>
      <xdr:colOff>33130</xdr:colOff>
      <xdr:row>41</xdr:row>
      <xdr:rowOff>33130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1907500"/>
          <a:ext cx="927652" cy="8199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36485</xdr:colOff>
      <xdr:row>42</xdr:row>
      <xdr:rowOff>33130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2694348"/>
          <a:ext cx="931007" cy="79513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51</xdr:row>
      <xdr:rowOff>753718</xdr:rowOff>
    </xdr:from>
    <xdr:to>
      <xdr:col>1</xdr:col>
      <xdr:colOff>8283</xdr:colOff>
      <xdr:row>52</xdr:row>
      <xdr:rowOff>753718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27282914"/>
          <a:ext cx="902804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</xdr:col>
      <xdr:colOff>0</xdr:colOff>
      <xdr:row>61</xdr:row>
      <xdr:rowOff>16565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1863196"/>
          <a:ext cx="894522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3733</xdr:colOff>
      <xdr:row>12</xdr:row>
      <xdr:rowOff>8283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594652"/>
          <a:ext cx="898255" cy="770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</xdr:col>
      <xdr:colOff>16565</xdr:colOff>
      <xdr:row>64</xdr:row>
      <xdr:rowOff>16565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3387196"/>
          <a:ext cx="911087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42</xdr:row>
      <xdr:rowOff>1</xdr:rowOff>
    </xdr:from>
    <xdr:to>
      <xdr:col>1</xdr:col>
      <xdr:colOff>24849</xdr:colOff>
      <xdr:row>43</xdr:row>
      <xdr:rowOff>8283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23456349"/>
          <a:ext cx="919370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</xdr:row>
      <xdr:rowOff>753718</xdr:rowOff>
    </xdr:from>
    <xdr:to>
      <xdr:col>1</xdr:col>
      <xdr:colOff>8283</xdr:colOff>
      <xdr:row>54</xdr:row>
      <xdr:rowOff>753718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28044914"/>
          <a:ext cx="902804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</xdr:col>
      <xdr:colOff>8282</xdr:colOff>
      <xdr:row>54</xdr:row>
      <xdr:rowOff>2279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8815196"/>
          <a:ext cx="902804" cy="7642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65</xdr:row>
      <xdr:rowOff>1</xdr:rowOff>
    </xdr:from>
    <xdr:to>
      <xdr:col>1</xdr:col>
      <xdr:colOff>8282</xdr:colOff>
      <xdr:row>66</xdr:row>
      <xdr:rowOff>16565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35673197"/>
          <a:ext cx="902803" cy="7785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</xdr:rowOff>
    </xdr:from>
    <xdr:to>
      <xdr:col>1</xdr:col>
      <xdr:colOff>8282</xdr:colOff>
      <xdr:row>82</xdr:row>
      <xdr:rowOff>762000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7103197"/>
          <a:ext cx="902804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198783</xdr:rowOff>
    </xdr:from>
    <xdr:to>
      <xdr:col>1</xdr:col>
      <xdr:colOff>8282</xdr:colOff>
      <xdr:row>151</xdr:row>
      <xdr:rowOff>66261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66840653"/>
          <a:ext cx="902804" cy="795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</xdr:col>
      <xdr:colOff>8282</xdr:colOff>
      <xdr:row>82</xdr:row>
      <xdr:rowOff>33130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5579196"/>
          <a:ext cx="902804" cy="795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</xdr:rowOff>
    </xdr:from>
    <xdr:to>
      <xdr:col>1</xdr:col>
      <xdr:colOff>16565</xdr:colOff>
      <xdr:row>65</xdr:row>
      <xdr:rowOff>8283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5673197"/>
          <a:ext cx="911087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</xdr:rowOff>
    </xdr:from>
    <xdr:to>
      <xdr:col>1</xdr:col>
      <xdr:colOff>16565</xdr:colOff>
      <xdr:row>86</xdr:row>
      <xdr:rowOff>8282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7865197"/>
          <a:ext cx="911087" cy="7702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8284</xdr:rowOff>
    </xdr:from>
    <xdr:to>
      <xdr:col>1</xdr:col>
      <xdr:colOff>8282</xdr:colOff>
      <xdr:row>70</xdr:row>
      <xdr:rowOff>16566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39491480"/>
          <a:ext cx="902804" cy="795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762000</xdr:rowOff>
    </xdr:from>
    <xdr:to>
      <xdr:col>1</xdr:col>
      <xdr:colOff>8282</xdr:colOff>
      <xdr:row>85</xdr:row>
      <xdr:rowOff>13476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0938043"/>
          <a:ext cx="902804" cy="800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</xdr:rowOff>
    </xdr:from>
    <xdr:to>
      <xdr:col>1</xdr:col>
      <xdr:colOff>33130</xdr:colOff>
      <xdr:row>98</xdr:row>
      <xdr:rowOff>16567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7820892"/>
          <a:ext cx="927652" cy="778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</xdr:col>
      <xdr:colOff>33130</xdr:colOff>
      <xdr:row>97</xdr:row>
      <xdr:rowOff>16566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7058891"/>
          <a:ext cx="927652" cy="778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1</xdr:rowOff>
    </xdr:from>
    <xdr:to>
      <xdr:col>1</xdr:col>
      <xdr:colOff>24848</xdr:colOff>
      <xdr:row>93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4772892"/>
          <a:ext cx="919370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</xdr:rowOff>
    </xdr:from>
    <xdr:to>
      <xdr:col>1</xdr:col>
      <xdr:colOff>8282</xdr:colOff>
      <xdr:row>40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1882653"/>
          <a:ext cx="902804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</xdr:rowOff>
    </xdr:from>
    <xdr:to>
      <xdr:col>1</xdr:col>
      <xdr:colOff>16565</xdr:colOff>
      <xdr:row>44</xdr:row>
      <xdr:rowOff>16565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24218349"/>
          <a:ext cx="911087" cy="7785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</xdr:rowOff>
    </xdr:from>
    <xdr:to>
      <xdr:col>1</xdr:col>
      <xdr:colOff>16565</xdr:colOff>
      <xdr:row>84</xdr:row>
      <xdr:rowOff>8283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0176044"/>
          <a:ext cx="911087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</xdr:rowOff>
    </xdr:from>
    <xdr:to>
      <xdr:col>1</xdr:col>
      <xdr:colOff>24848</xdr:colOff>
      <xdr:row>75</xdr:row>
      <xdr:rowOff>8283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4842044"/>
          <a:ext cx="919370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44</xdr:row>
      <xdr:rowOff>1</xdr:rowOff>
    </xdr:from>
    <xdr:to>
      <xdr:col>1</xdr:col>
      <xdr:colOff>33131</xdr:colOff>
      <xdr:row>45</xdr:row>
      <xdr:rowOff>24849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24980349"/>
          <a:ext cx="927652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16565</xdr:rowOff>
    </xdr:from>
    <xdr:to>
      <xdr:col>1</xdr:col>
      <xdr:colOff>16565</xdr:colOff>
      <xdr:row>72</xdr:row>
      <xdr:rowOff>41413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51716608"/>
          <a:ext cx="911087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753717</xdr:rowOff>
    </xdr:from>
    <xdr:to>
      <xdr:col>1</xdr:col>
      <xdr:colOff>24849</xdr:colOff>
      <xdr:row>39</xdr:row>
      <xdr:rowOff>24848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21112369"/>
          <a:ext cx="919370" cy="795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886239</xdr:colOff>
      <xdr:row>31</xdr:row>
      <xdr:rowOff>737152</xdr:rowOff>
    </xdr:to>
    <xdr:pic>
      <xdr:nvPicPr>
        <xdr:cNvPr id="98" name="Рисунок 97" descr="53920.jpg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7310652"/>
          <a:ext cx="886239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1</xdr:col>
      <xdr:colOff>0</xdr:colOff>
      <xdr:row>20</xdr:row>
      <xdr:rowOff>8283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9690652"/>
          <a:ext cx="894522" cy="77028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72</xdr:row>
      <xdr:rowOff>753718</xdr:rowOff>
    </xdr:from>
    <xdr:to>
      <xdr:col>1</xdr:col>
      <xdr:colOff>6849</xdr:colOff>
      <xdr:row>74</xdr:row>
      <xdr:rowOff>16566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48643761"/>
          <a:ext cx="901370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894521</xdr:colOff>
      <xdr:row>47</xdr:row>
      <xdr:rowOff>16565</xdr:rowOff>
    </xdr:to>
    <xdr:pic>
      <xdr:nvPicPr>
        <xdr:cNvPr id="103" name="Рисунок 102" descr="15041_2.jpg"/>
        <xdr:cNvPicPr>
          <a:picLocks noChangeAspect="1"/>
        </xdr:cNvPicPr>
      </xdr:nvPicPr>
      <xdr:blipFill>
        <a:blip xmlns:r="http://schemas.openxmlformats.org/officeDocument/2006/relationships" r:embed="rId13" cstate="email">
          <a:lum contrast="3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8815196"/>
          <a:ext cx="894521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16566</xdr:rowOff>
    </xdr:from>
    <xdr:to>
      <xdr:col>0</xdr:col>
      <xdr:colOff>877957</xdr:colOff>
      <xdr:row>25</xdr:row>
      <xdr:rowOff>16566</xdr:rowOff>
    </xdr:to>
    <xdr:pic>
      <xdr:nvPicPr>
        <xdr:cNvPr id="106" name="Рисунок 105"/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3517218"/>
          <a:ext cx="877957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753716</xdr:rowOff>
    </xdr:from>
    <xdr:to>
      <xdr:col>1</xdr:col>
      <xdr:colOff>16565</xdr:colOff>
      <xdr:row>60</xdr:row>
      <xdr:rowOff>8281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7950912"/>
          <a:ext cx="911087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</xdr:rowOff>
    </xdr:from>
    <xdr:to>
      <xdr:col>1</xdr:col>
      <xdr:colOff>16565</xdr:colOff>
      <xdr:row>57</xdr:row>
      <xdr:rowOff>8283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6435197"/>
          <a:ext cx="911087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8283</xdr:rowOff>
    </xdr:from>
    <xdr:to>
      <xdr:col>1</xdr:col>
      <xdr:colOff>24849</xdr:colOff>
      <xdr:row>48</xdr:row>
      <xdr:rowOff>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30347479"/>
          <a:ext cx="919370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16566</xdr:rowOff>
    </xdr:from>
    <xdr:to>
      <xdr:col>0</xdr:col>
      <xdr:colOff>877957</xdr:colOff>
      <xdr:row>77</xdr:row>
      <xdr:rowOff>762000</xdr:rowOff>
    </xdr:to>
    <xdr:pic>
      <xdr:nvPicPr>
        <xdr:cNvPr id="113" name="Рисунок 112"/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4764609"/>
          <a:ext cx="877957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</xdr:col>
      <xdr:colOff>8282</xdr:colOff>
      <xdr:row>71</xdr:row>
      <xdr:rowOff>16566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0938043"/>
          <a:ext cx="902804" cy="77856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62</xdr:row>
      <xdr:rowOff>1</xdr:rowOff>
    </xdr:from>
    <xdr:to>
      <xdr:col>1</xdr:col>
      <xdr:colOff>8283</xdr:colOff>
      <xdr:row>62</xdr:row>
      <xdr:rowOff>753717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43293197"/>
          <a:ext cx="902804" cy="753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886238</xdr:colOff>
      <xdr:row>13</xdr:row>
      <xdr:rowOff>740040</xdr:rowOff>
    </xdr:to>
    <xdr:pic>
      <xdr:nvPicPr>
        <xdr:cNvPr id="119" name="Рисунок 118"/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118652"/>
          <a:ext cx="886238" cy="7400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885824</xdr:colOff>
      <xdr:row>36</xdr:row>
      <xdr:rowOff>733425</xdr:rowOff>
    </xdr:to>
    <xdr:pic>
      <xdr:nvPicPr>
        <xdr:cNvPr id="121" name="Рисунок 120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3406652"/>
          <a:ext cx="885824" cy="7334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7;&#1085;&#1077;&#1078;&#1072;&#1085;&#1072;/Downloads/bbs-zakaz-preciosa-biser-10-50g-2000%20(1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ланк заказа"/>
    </sheetNames>
    <sheetDataSet>
      <sheetData sheetId="0">
        <row r="307">
          <cell r="F30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00"/>
  <sheetViews>
    <sheetView tabSelected="1" topLeftCell="A67" zoomScale="115" zoomScaleNormal="115" workbookViewId="0">
      <selection activeCell="A71" sqref="A71:XFD71"/>
    </sheetView>
  </sheetViews>
  <sheetFormatPr defaultColWidth="9.140625" defaultRowHeight="18"/>
  <cols>
    <col min="1" max="1" width="13.42578125" style="1" customWidth="1"/>
    <col min="2" max="2" width="4.140625" style="1" customWidth="1"/>
    <col min="3" max="3" width="14.7109375" style="28" customWidth="1"/>
    <col min="4" max="4" width="40.28515625" style="24" customWidth="1"/>
    <col min="5" max="5" width="12.140625" style="54" customWidth="1"/>
    <col min="6" max="6" width="18" style="36" customWidth="1"/>
    <col min="7" max="7" width="4.85546875" style="1" hidden="1" customWidth="1"/>
    <col min="8" max="8" width="18" style="36" customWidth="1"/>
    <col min="9" max="9" width="4.28515625" style="1" hidden="1" customWidth="1"/>
    <col min="10" max="10" width="18" style="36" customWidth="1"/>
    <col min="11" max="11" width="6.5703125" style="1" hidden="1" customWidth="1"/>
    <col min="12" max="12" width="12.85546875" style="1" customWidth="1"/>
    <col min="13" max="13" width="7.140625" style="1" hidden="1" customWidth="1"/>
    <col min="14" max="14" width="10.85546875" style="1" customWidth="1"/>
    <col min="15" max="16384" width="9.140625" style="1"/>
  </cols>
  <sheetData>
    <row r="1" spans="1:14" ht="21.75" customHeight="1">
      <c r="D1" s="64" t="s">
        <v>40</v>
      </c>
      <c r="E1" s="64"/>
      <c r="F1" s="64"/>
      <c r="G1" s="64"/>
      <c r="H1" s="64"/>
      <c r="J1" s="62" t="s">
        <v>32</v>
      </c>
      <c r="K1" s="62"/>
      <c r="L1" s="62"/>
    </row>
    <row r="2" spans="1:14" ht="21.75" customHeight="1">
      <c r="D2" s="64"/>
      <c r="E2" s="64"/>
      <c r="F2" s="64"/>
      <c r="G2" s="64"/>
      <c r="H2" s="64"/>
      <c r="J2" s="62"/>
      <c r="K2" s="62"/>
      <c r="L2" s="62"/>
    </row>
    <row r="3" spans="1:14" ht="21.75" customHeight="1">
      <c r="D3" s="65"/>
      <c r="E3" s="65"/>
      <c r="F3" s="65"/>
      <c r="G3" s="65"/>
      <c r="H3" s="65"/>
      <c r="J3" s="63"/>
      <c r="K3" s="63"/>
      <c r="L3" s="63"/>
    </row>
    <row r="4" spans="1:14" ht="18" customHeight="1">
      <c r="A4" s="66" t="s">
        <v>6</v>
      </c>
      <c r="B4" s="66"/>
      <c r="C4" s="66"/>
      <c r="D4" s="67" t="s">
        <v>19</v>
      </c>
      <c r="E4" s="67"/>
      <c r="F4" s="67"/>
      <c r="G4" s="67"/>
      <c r="H4" s="67"/>
      <c r="I4" s="67"/>
      <c r="J4" s="67"/>
      <c r="K4" s="67"/>
      <c r="L4" s="67"/>
    </row>
    <row r="5" spans="1:14" ht="18" customHeight="1">
      <c r="A5" s="68" t="s">
        <v>5</v>
      </c>
      <c r="B5" s="69"/>
      <c r="C5" s="70"/>
      <c r="D5" s="71"/>
      <c r="E5" s="71"/>
      <c r="F5" s="71"/>
      <c r="G5" s="71"/>
      <c r="H5" s="71"/>
      <c r="I5" s="71"/>
      <c r="J5" s="71"/>
      <c r="K5" s="71"/>
      <c r="L5" s="71"/>
    </row>
    <row r="6" spans="1:14" ht="18" customHeight="1">
      <c r="A6" s="66" t="s">
        <v>4</v>
      </c>
      <c r="B6" s="66"/>
      <c r="C6" s="66"/>
      <c r="D6" s="72"/>
      <c r="E6" s="73"/>
      <c r="F6" s="73"/>
      <c r="G6" s="73"/>
      <c r="H6" s="73"/>
      <c r="I6" s="73"/>
      <c r="J6" s="73"/>
      <c r="K6" s="73"/>
      <c r="L6" s="74"/>
    </row>
    <row r="7" spans="1:14" ht="3" customHeight="1" thickBot="1">
      <c r="A7" s="5"/>
      <c r="B7" s="5"/>
      <c r="C7" s="29"/>
      <c r="D7" s="21"/>
      <c r="E7" s="49"/>
      <c r="F7" s="32"/>
      <c r="G7" s="12"/>
      <c r="H7" s="32"/>
      <c r="I7" s="12"/>
      <c r="J7" s="32"/>
      <c r="K7" s="12"/>
      <c r="L7" s="16"/>
    </row>
    <row r="8" spans="1:14" ht="16.5" customHeight="1" thickTop="1">
      <c r="A8" s="10"/>
      <c r="B8" s="10"/>
      <c r="C8" s="30"/>
      <c r="D8" s="10"/>
      <c r="E8" s="50"/>
      <c r="F8" s="40"/>
      <c r="G8" s="18"/>
      <c r="H8" s="37"/>
      <c r="I8" s="19"/>
      <c r="J8" s="33" t="s">
        <v>10</v>
      </c>
      <c r="K8" s="4"/>
      <c r="L8" s="75">
        <f>SUM(M13:M737)</f>
        <v>0</v>
      </c>
      <c r="N8" s="57" t="s">
        <v>9</v>
      </c>
    </row>
    <row r="9" spans="1:14" s="2" customFormat="1" ht="23.25" customHeight="1" thickBot="1">
      <c r="A9" s="11"/>
      <c r="B9" s="11"/>
      <c r="C9" s="60" t="s">
        <v>34</v>
      </c>
      <c r="D9" s="61"/>
      <c r="E9" s="51"/>
      <c r="F9" s="41">
        <f>SUM(G13:G287)</f>
        <v>0</v>
      </c>
      <c r="G9" s="13"/>
      <c r="H9" s="38">
        <f>SUM(I13:I287)</f>
        <v>0</v>
      </c>
      <c r="I9" s="14"/>
      <c r="J9" s="34">
        <f>SUM(K13:K287)</f>
        <v>2.36</v>
      </c>
      <c r="K9" s="15"/>
      <c r="L9" s="76"/>
      <c r="N9" s="57"/>
    </row>
    <row r="10" spans="1:14" s="2" customFormat="1" ht="9.75" customHeight="1" thickTop="1">
      <c r="A10" s="58"/>
      <c r="B10" s="58"/>
      <c r="C10" s="58"/>
      <c r="D10" s="58"/>
      <c r="E10" s="58"/>
      <c r="F10" s="58"/>
      <c r="G10" s="58"/>
      <c r="H10" s="58"/>
      <c r="I10" s="58"/>
      <c r="J10" s="58"/>
      <c r="K10" s="59"/>
      <c r="L10" s="58"/>
    </row>
    <row r="11" spans="1:14" ht="51" customHeight="1">
      <c r="A11" s="17" t="s">
        <v>0</v>
      </c>
      <c r="B11" s="26" t="s">
        <v>20</v>
      </c>
      <c r="C11" s="31" t="s">
        <v>1</v>
      </c>
      <c r="D11" s="22" t="s">
        <v>2</v>
      </c>
      <c r="E11" s="52" t="s">
        <v>35</v>
      </c>
      <c r="F11" s="42" t="s">
        <v>11</v>
      </c>
      <c r="G11" s="7"/>
      <c r="H11" s="39" t="s">
        <v>12</v>
      </c>
      <c r="I11" s="7"/>
      <c r="J11" s="35" t="s">
        <v>13</v>
      </c>
      <c r="K11" s="6"/>
      <c r="L11" s="9" t="s">
        <v>14</v>
      </c>
    </row>
    <row r="12" spans="1:14" ht="60" customHeight="1">
      <c r="A12" s="3"/>
      <c r="B12" s="3">
        <v>2</v>
      </c>
      <c r="C12" s="27" t="s">
        <v>66</v>
      </c>
      <c r="D12" s="23" t="s">
        <v>17</v>
      </c>
      <c r="E12" s="53">
        <v>237</v>
      </c>
      <c r="F12" s="46">
        <v>1.1299999999999999</v>
      </c>
      <c r="G12" s="47">
        <f t="shared" ref="G12" si="0">F12*L12</f>
        <v>0</v>
      </c>
      <c r="H12" s="47">
        <v>1.07</v>
      </c>
      <c r="I12" s="47">
        <f t="shared" ref="I12" si="1">H12*L12</f>
        <v>0</v>
      </c>
      <c r="J12" s="48">
        <v>1.02</v>
      </c>
      <c r="K12" s="45">
        <f t="shared" ref="K12" si="2">J12*L12</f>
        <v>0</v>
      </c>
      <c r="L12" s="45"/>
      <c r="M12" s="1">
        <f t="shared" ref="M12" si="3">L12*0.05</f>
        <v>0</v>
      </c>
    </row>
    <row r="13" spans="1:14" ht="60" customHeight="1">
      <c r="A13" s="3"/>
      <c r="B13" s="3">
        <v>5</v>
      </c>
      <c r="C13" s="27" t="s">
        <v>31</v>
      </c>
      <c r="D13" s="23" t="s">
        <v>17</v>
      </c>
      <c r="E13" s="53">
        <v>237</v>
      </c>
      <c r="F13" s="43">
        <v>1.36</v>
      </c>
      <c r="G13" s="47">
        <f t="shared" ref="G13:G33" si="4">F13*L13</f>
        <v>0</v>
      </c>
      <c r="H13" s="44">
        <v>1.29</v>
      </c>
      <c r="I13" s="47">
        <f t="shared" ref="I13:I33" si="5">H13*L13</f>
        <v>0</v>
      </c>
      <c r="J13" s="48">
        <v>1.24</v>
      </c>
      <c r="K13" s="45">
        <f t="shared" ref="K13:K33" si="6">J13*L13</f>
        <v>0</v>
      </c>
      <c r="L13" s="8"/>
      <c r="M13" s="1">
        <f t="shared" ref="M13:M16" si="7">L13*0.05</f>
        <v>0</v>
      </c>
    </row>
    <row r="14" spans="1:14" ht="60" customHeight="1">
      <c r="A14" s="3"/>
      <c r="B14" s="3"/>
      <c r="C14" s="27" t="s">
        <v>65</v>
      </c>
      <c r="D14" s="23" t="s">
        <v>18</v>
      </c>
      <c r="E14" s="53">
        <v>237</v>
      </c>
      <c r="F14" s="46">
        <v>1.1399999999999999</v>
      </c>
      <c r="G14" s="47">
        <f t="shared" si="4"/>
        <v>0</v>
      </c>
      <c r="H14" s="47">
        <v>1.0920000000000001</v>
      </c>
      <c r="I14" s="47">
        <f t="shared" si="5"/>
        <v>0</v>
      </c>
      <c r="J14" s="48">
        <v>1.04</v>
      </c>
      <c r="K14" s="45">
        <f t="shared" si="6"/>
        <v>0</v>
      </c>
      <c r="L14" s="45"/>
      <c r="M14" s="1">
        <f t="shared" si="7"/>
        <v>0</v>
      </c>
    </row>
    <row r="15" spans="1:14" ht="60" customHeight="1">
      <c r="A15" s="3"/>
      <c r="B15" s="3">
        <v>5</v>
      </c>
      <c r="C15" s="27" t="s">
        <v>65</v>
      </c>
      <c r="D15" s="23" t="s">
        <v>17</v>
      </c>
      <c r="E15" s="53">
        <v>237</v>
      </c>
      <c r="F15" s="43">
        <v>1.36</v>
      </c>
      <c r="G15" s="47">
        <f t="shared" si="4"/>
        <v>0</v>
      </c>
      <c r="H15" s="44">
        <v>1.29</v>
      </c>
      <c r="I15" s="47">
        <f t="shared" si="5"/>
        <v>0</v>
      </c>
      <c r="J15" s="48">
        <v>1.24</v>
      </c>
      <c r="K15" s="45">
        <f t="shared" si="6"/>
        <v>0</v>
      </c>
      <c r="L15" s="45"/>
      <c r="M15" s="1">
        <f t="shared" si="7"/>
        <v>0</v>
      </c>
    </row>
    <row r="16" spans="1:14" ht="60" customHeight="1">
      <c r="A16" s="3"/>
      <c r="B16" s="3">
        <v>5</v>
      </c>
      <c r="C16" s="27" t="s">
        <v>59</v>
      </c>
      <c r="D16" s="23" t="s">
        <v>17</v>
      </c>
      <c r="E16" s="53">
        <v>237</v>
      </c>
      <c r="F16" s="43">
        <v>1.36</v>
      </c>
      <c r="G16" s="47">
        <f t="shared" si="4"/>
        <v>0</v>
      </c>
      <c r="H16" s="44">
        <v>1.29</v>
      </c>
      <c r="I16" s="47">
        <f t="shared" si="5"/>
        <v>0</v>
      </c>
      <c r="J16" s="48">
        <v>1.24</v>
      </c>
      <c r="K16" s="45">
        <f t="shared" si="6"/>
        <v>0</v>
      </c>
      <c r="L16" s="45"/>
      <c r="M16" s="1">
        <f t="shared" si="7"/>
        <v>0</v>
      </c>
    </row>
    <row r="17" spans="1:13" ht="60" customHeight="1">
      <c r="A17" s="3"/>
      <c r="B17" s="3">
        <v>5</v>
      </c>
      <c r="C17" s="27" t="s">
        <v>60</v>
      </c>
      <c r="D17" s="23" t="s">
        <v>17</v>
      </c>
      <c r="E17" s="53">
        <v>237</v>
      </c>
      <c r="F17" s="43">
        <v>1.36</v>
      </c>
      <c r="G17" s="47">
        <f t="shared" ref="G17" si="8">F17*L17</f>
        <v>0</v>
      </c>
      <c r="H17" s="44">
        <v>1.29</v>
      </c>
      <c r="I17" s="47">
        <f t="shared" ref="I17" si="9">H17*L17</f>
        <v>0</v>
      </c>
      <c r="J17" s="48">
        <v>1.24</v>
      </c>
      <c r="K17" s="45">
        <f t="shared" ref="K17" si="10">J17*L17</f>
        <v>0</v>
      </c>
      <c r="L17" s="45"/>
      <c r="M17" s="1">
        <f t="shared" ref="M17" si="11">L17*0.05</f>
        <v>0</v>
      </c>
    </row>
    <row r="18" spans="1:13" ht="60" customHeight="1">
      <c r="A18" s="3"/>
      <c r="B18" s="3">
        <v>5</v>
      </c>
      <c r="C18" s="27" t="s">
        <v>37</v>
      </c>
      <c r="D18" s="23" t="s">
        <v>17</v>
      </c>
      <c r="E18" s="53">
        <v>237</v>
      </c>
      <c r="F18" s="43">
        <v>1.36</v>
      </c>
      <c r="G18" s="47">
        <f t="shared" ref="G18" si="12">F18*L18</f>
        <v>0</v>
      </c>
      <c r="H18" s="44">
        <v>1.29</v>
      </c>
      <c r="I18" s="47">
        <f t="shared" ref="I18" si="13">H18*L18</f>
        <v>0</v>
      </c>
      <c r="J18" s="48">
        <v>1.24</v>
      </c>
      <c r="K18" s="45">
        <f t="shared" ref="K18" si="14">J18*L18</f>
        <v>0</v>
      </c>
      <c r="L18" s="45"/>
      <c r="M18" s="1">
        <f t="shared" ref="M18" si="15">L18*0.05</f>
        <v>0</v>
      </c>
    </row>
    <row r="19" spans="1:13" ht="60" customHeight="1">
      <c r="A19" s="3"/>
      <c r="B19" s="3">
        <v>5</v>
      </c>
      <c r="C19" s="27" t="s">
        <v>29</v>
      </c>
      <c r="D19" s="23" t="s">
        <v>17</v>
      </c>
      <c r="E19" s="53">
        <v>237</v>
      </c>
      <c r="F19" s="43">
        <v>1.36</v>
      </c>
      <c r="G19" s="47">
        <f t="shared" si="4"/>
        <v>0</v>
      </c>
      <c r="H19" s="44">
        <v>1.29</v>
      </c>
      <c r="I19" s="47">
        <f t="shared" si="5"/>
        <v>0</v>
      </c>
      <c r="J19" s="48">
        <v>1.24</v>
      </c>
      <c r="K19" s="45">
        <f t="shared" si="6"/>
        <v>0</v>
      </c>
      <c r="L19" s="8"/>
      <c r="M19" s="1">
        <f t="shared" ref="M19:M21" si="16">L19*0.05</f>
        <v>0</v>
      </c>
    </row>
    <row r="20" spans="1:13" ht="60" customHeight="1">
      <c r="A20" s="3"/>
      <c r="B20" s="3"/>
      <c r="C20" s="27" t="s">
        <v>92</v>
      </c>
      <c r="D20" s="23" t="s">
        <v>18</v>
      </c>
      <c r="E20" s="53">
        <v>237</v>
      </c>
      <c r="F20" s="46">
        <v>1.1399999999999999</v>
      </c>
      <c r="G20" s="47">
        <f t="shared" si="4"/>
        <v>0</v>
      </c>
      <c r="H20" s="47">
        <v>1.0920000000000001</v>
      </c>
      <c r="I20" s="47">
        <f t="shared" si="5"/>
        <v>0</v>
      </c>
      <c r="J20" s="48">
        <v>1.04</v>
      </c>
      <c r="K20" s="45">
        <f t="shared" si="6"/>
        <v>0</v>
      </c>
      <c r="L20" s="45"/>
      <c r="M20" s="1">
        <f t="shared" si="16"/>
        <v>0</v>
      </c>
    </row>
    <row r="21" spans="1:13" ht="60" customHeight="1">
      <c r="A21" s="3"/>
      <c r="B21" s="3">
        <v>5</v>
      </c>
      <c r="C21" s="27" t="s">
        <v>39</v>
      </c>
      <c r="D21" s="23" t="s">
        <v>17</v>
      </c>
      <c r="E21" s="53">
        <v>237</v>
      </c>
      <c r="F21" s="43">
        <v>1.36</v>
      </c>
      <c r="G21" s="47">
        <f t="shared" si="4"/>
        <v>0</v>
      </c>
      <c r="H21" s="44">
        <v>1.29</v>
      </c>
      <c r="I21" s="47">
        <f t="shared" si="5"/>
        <v>0</v>
      </c>
      <c r="J21" s="48">
        <v>1.24</v>
      </c>
      <c r="K21" s="45">
        <f t="shared" si="6"/>
        <v>0</v>
      </c>
      <c r="L21" s="45"/>
      <c r="M21" s="1">
        <f t="shared" si="16"/>
        <v>0</v>
      </c>
    </row>
    <row r="22" spans="1:13" ht="60" customHeight="1">
      <c r="A22" s="3"/>
      <c r="B22" s="3">
        <v>5</v>
      </c>
      <c r="C22" s="27" t="s">
        <v>38</v>
      </c>
      <c r="D22" s="23" t="s">
        <v>17</v>
      </c>
      <c r="E22" s="53">
        <v>237</v>
      </c>
      <c r="F22" s="43">
        <v>1.36</v>
      </c>
      <c r="G22" s="47">
        <f t="shared" ref="G22:G23" si="17">F22*L22</f>
        <v>0</v>
      </c>
      <c r="H22" s="44">
        <v>1.29</v>
      </c>
      <c r="I22" s="47">
        <f t="shared" ref="I22:I23" si="18">H22*L22</f>
        <v>0</v>
      </c>
      <c r="J22" s="48">
        <v>1.24</v>
      </c>
      <c r="K22" s="45">
        <f t="shared" ref="K22:K23" si="19">J22*L22</f>
        <v>0</v>
      </c>
      <c r="L22" s="45"/>
      <c r="M22" s="1">
        <f t="shared" ref="M22:M23" si="20">L22*0.05</f>
        <v>0</v>
      </c>
    </row>
    <row r="23" spans="1:13" ht="60" customHeight="1">
      <c r="A23" s="3"/>
      <c r="B23" s="3">
        <v>5</v>
      </c>
      <c r="C23" s="27" t="s">
        <v>61</v>
      </c>
      <c r="D23" s="23" t="s">
        <v>17</v>
      </c>
      <c r="E23" s="53">
        <v>237</v>
      </c>
      <c r="F23" s="43">
        <v>1.36</v>
      </c>
      <c r="G23" s="47">
        <f t="shared" si="17"/>
        <v>0</v>
      </c>
      <c r="H23" s="44">
        <v>1.29</v>
      </c>
      <c r="I23" s="47">
        <f t="shared" si="18"/>
        <v>0</v>
      </c>
      <c r="J23" s="48">
        <v>1.24</v>
      </c>
      <c r="K23" s="45">
        <f t="shared" si="19"/>
        <v>0</v>
      </c>
      <c r="L23" s="45"/>
      <c r="M23" s="1">
        <f t="shared" si="20"/>
        <v>0</v>
      </c>
    </row>
    <row r="24" spans="1:13" ht="60" customHeight="1">
      <c r="A24" s="3"/>
      <c r="B24" s="3">
        <v>5</v>
      </c>
      <c r="C24" s="27" t="s">
        <v>62</v>
      </c>
      <c r="D24" s="23" t="s">
        <v>17</v>
      </c>
      <c r="E24" s="53">
        <v>237</v>
      </c>
      <c r="F24" s="43">
        <v>1.36</v>
      </c>
      <c r="G24" s="47">
        <f t="shared" ref="G24:G25" si="21">F24*L24</f>
        <v>0</v>
      </c>
      <c r="H24" s="44">
        <v>1.29</v>
      </c>
      <c r="I24" s="47">
        <f t="shared" ref="I24:I25" si="22">H24*L24</f>
        <v>0</v>
      </c>
      <c r="J24" s="48">
        <v>1.24</v>
      </c>
      <c r="K24" s="45">
        <f t="shared" ref="K24:K25" si="23">J24*L24</f>
        <v>0</v>
      </c>
      <c r="L24" s="45"/>
      <c r="M24" s="1">
        <f t="shared" ref="M24:M25" si="24">L24*0.05</f>
        <v>0</v>
      </c>
    </row>
    <row r="25" spans="1:13" ht="60" customHeight="1">
      <c r="A25" s="3"/>
      <c r="B25" s="3"/>
      <c r="C25" s="27" t="s">
        <v>62</v>
      </c>
      <c r="D25" s="23" t="s">
        <v>18</v>
      </c>
      <c r="E25" s="53">
        <v>237</v>
      </c>
      <c r="F25" s="46">
        <v>1.1399999999999999</v>
      </c>
      <c r="G25" s="47">
        <f t="shared" si="21"/>
        <v>0</v>
      </c>
      <c r="H25" s="47">
        <v>1.0920000000000001</v>
      </c>
      <c r="I25" s="47">
        <f t="shared" si="22"/>
        <v>0</v>
      </c>
      <c r="J25" s="48">
        <v>1.04</v>
      </c>
      <c r="K25" s="45">
        <f t="shared" si="23"/>
        <v>0</v>
      </c>
      <c r="L25" s="45"/>
      <c r="M25" s="1">
        <f t="shared" si="24"/>
        <v>0</v>
      </c>
    </row>
    <row r="26" spans="1:13" ht="60" customHeight="1">
      <c r="A26" s="3"/>
      <c r="B26" s="3">
        <v>5</v>
      </c>
      <c r="C26" s="27" t="s">
        <v>30</v>
      </c>
      <c r="D26" s="23" t="s">
        <v>17</v>
      </c>
      <c r="E26" s="53">
        <v>237</v>
      </c>
      <c r="F26" s="43">
        <v>1.36</v>
      </c>
      <c r="G26" s="47">
        <f t="shared" si="4"/>
        <v>0</v>
      </c>
      <c r="H26" s="44">
        <v>1.29</v>
      </c>
      <c r="I26" s="47">
        <f t="shared" si="5"/>
        <v>0</v>
      </c>
      <c r="J26" s="48">
        <v>1.24</v>
      </c>
      <c r="K26" s="45">
        <f t="shared" si="6"/>
        <v>0</v>
      </c>
      <c r="L26" s="8"/>
      <c r="M26" s="1">
        <f t="shared" ref="M26" si="25">L26*0.05</f>
        <v>0</v>
      </c>
    </row>
    <row r="27" spans="1:13" ht="60" customHeight="1">
      <c r="A27" s="3"/>
      <c r="B27" s="3">
        <v>5</v>
      </c>
      <c r="C27" s="27" t="s">
        <v>63</v>
      </c>
      <c r="D27" s="23" t="s">
        <v>17</v>
      </c>
      <c r="E27" s="53">
        <v>237</v>
      </c>
      <c r="F27" s="43">
        <v>1.36</v>
      </c>
      <c r="G27" s="47">
        <f t="shared" si="4"/>
        <v>0</v>
      </c>
      <c r="H27" s="44">
        <v>1.29</v>
      </c>
      <c r="I27" s="47">
        <f t="shared" si="5"/>
        <v>0</v>
      </c>
      <c r="J27" s="48">
        <v>1.24</v>
      </c>
      <c r="K27" s="45">
        <f t="shared" si="6"/>
        <v>0</v>
      </c>
      <c r="L27" s="45"/>
      <c r="M27" s="1">
        <f t="shared" ref="M27:M28" si="26">L27*0.05</f>
        <v>0</v>
      </c>
    </row>
    <row r="28" spans="1:13" ht="60" customHeight="1">
      <c r="A28" s="3"/>
      <c r="B28" s="3">
        <v>5</v>
      </c>
      <c r="C28" s="27" t="s">
        <v>64</v>
      </c>
      <c r="D28" s="23" t="s">
        <v>17</v>
      </c>
      <c r="E28" s="53">
        <v>237</v>
      </c>
      <c r="F28" s="43">
        <v>1.36</v>
      </c>
      <c r="G28" s="47">
        <f t="shared" si="4"/>
        <v>0</v>
      </c>
      <c r="H28" s="44">
        <v>1.29</v>
      </c>
      <c r="I28" s="47">
        <f t="shared" si="5"/>
        <v>0</v>
      </c>
      <c r="J28" s="48">
        <v>1.24</v>
      </c>
      <c r="K28" s="45">
        <f t="shared" si="6"/>
        <v>0</v>
      </c>
      <c r="L28" s="45"/>
      <c r="M28" s="1">
        <f t="shared" si="26"/>
        <v>0</v>
      </c>
    </row>
    <row r="29" spans="1:13" ht="60" customHeight="1">
      <c r="A29" s="3"/>
      <c r="B29" s="3">
        <v>5</v>
      </c>
      <c r="C29" s="27" t="s">
        <v>55</v>
      </c>
      <c r="D29" s="23" t="s">
        <v>17</v>
      </c>
      <c r="E29" s="53">
        <v>237</v>
      </c>
      <c r="F29" s="43">
        <v>1.36</v>
      </c>
      <c r="G29" s="47">
        <f t="shared" ref="G29" si="27">F29*L29</f>
        <v>0</v>
      </c>
      <c r="H29" s="44">
        <v>1.29</v>
      </c>
      <c r="I29" s="47">
        <f t="shared" ref="I29" si="28">H29*L29</f>
        <v>0</v>
      </c>
      <c r="J29" s="48">
        <v>1.24</v>
      </c>
      <c r="K29" s="45">
        <f t="shared" ref="K29" si="29">J29*L29</f>
        <v>0</v>
      </c>
      <c r="L29" s="45"/>
      <c r="M29" s="1">
        <f t="shared" ref="M29" si="30">L29*0.05</f>
        <v>0</v>
      </c>
    </row>
    <row r="30" spans="1:13" ht="60" customHeight="1">
      <c r="A30" s="3"/>
      <c r="B30" s="3">
        <v>5</v>
      </c>
      <c r="C30" s="27" t="s">
        <v>56</v>
      </c>
      <c r="D30" s="23" t="s">
        <v>17</v>
      </c>
      <c r="E30" s="53">
        <v>237</v>
      </c>
      <c r="F30" s="43">
        <v>1.36</v>
      </c>
      <c r="G30" s="47">
        <f t="shared" ref="G30" si="31">F30*L30</f>
        <v>0</v>
      </c>
      <c r="H30" s="44">
        <v>1.29</v>
      </c>
      <c r="I30" s="47">
        <f t="shared" ref="I30" si="32">H30*L30</f>
        <v>0</v>
      </c>
      <c r="J30" s="48">
        <v>1.24</v>
      </c>
      <c r="K30" s="45">
        <f t="shared" ref="K30" si="33">J30*L30</f>
        <v>0</v>
      </c>
      <c r="L30" s="45"/>
      <c r="M30" s="1">
        <f t="shared" ref="M30" si="34">L30*0.05</f>
        <v>0</v>
      </c>
    </row>
    <row r="31" spans="1:13" ht="60" customHeight="1">
      <c r="A31" s="3"/>
      <c r="B31" s="3">
        <v>5</v>
      </c>
      <c r="C31" s="27" t="s">
        <v>27</v>
      </c>
      <c r="D31" s="23" t="s">
        <v>17</v>
      </c>
      <c r="E31" s="53">
        <v>237</v>
      </c>
      <c r="F31" s="43">
        <v>1.36</v>
      </c>
      <c r="G31" s="47">
        <f t="shared" si="4"/>
        <v>0</v>
      </c>
      <c r="H31" s="44">
        <v>1.29</v>
      </c>
      <c r="I31" s="47">
        <f t="shared" si="5"/>
        <v>0</v>
      </c>
      <c r="J31" s="48">
        <v>1.24</v>
      </c>
      <c r="K31" s="45">
        <f t="shared" si="6"/>
        <v>0</v>
      </c>
      <c r="L31" s="8"/>
      <c r="M31" s="1">
        <f t="shared" ref="M31:M32" si="35">L31*0.05</f>
        <v>0</v>
      </c>
    </row>
    <row r="32" spans="1:13" ht="60" customHeight="1">
      <c r="A32" s="3"/>
      <c r="B32" s="3"/>
      <c r="C32" s="27" t="s">
        <v>27</v>
      </c>
      <c r="D32" s="23" t="s">
        <v>18</v>
      </c>
      <c r="E32" s="53">
        <v>237</v>
      </c>
      <c r="F32" s="46">
        <v>1.1399999999999999</v>
      </c>
      <c r="G32" s="47">
        <f t="shared" si="4"/>
        <v>0</v>
      </c>
      <c r="H32" s="47">
        <v>1.0920000000000001</v>
      </c>
      <c r="I32" s="47">
        <f t="shared" si="5"/>
        <v>0</v>
      </c>
      <c r="J32" s="48">
        <v>1.04</v>
      </c>
      <c r="K32" s="45">
        <f t="shared" si="6"/>
        <v>0</v>
      </c>
      <c r="L32" s="45"/>
      <c r="M32" s="1">
        <f t="shared" si="35"/>
        <v>0</v>
      </c>
    </row>
    <row r="33" spans="1:13" ht="60" customHeight="1">
      <c r="A33" s="3"/>
      <c r="B33" s="3">
        <v>5</v>
      </c>
      <c r="C33" s="27" t="s">
        <v>23</v>
      </c>
      <c r="D33" s="23" t="s">
        <v>17</v>
      </c>
      <c r="E33" s="53">
        <v>237</v>
      </c>
      <c r="F33" s="43">
        <v>1.36</v>
      </c>
      <c r="G33" s="47">
        <f t="shared" si="4"/>
        <v>0</v>
      </c>
      <c r="H33" s="44">
        <v>1.29</v>
      </c>
      <c r="I33" s="47">
        <f t="shared" si="5"/>
        <v>0</v>
      </c>
      <c r="J33" s="48">
        <v>1.24</v>
      </c>
      <c r="K33" s="45">
        <f t="shared" si="6"/>
        <v>0</v>
      </c>
      <c r="L33" s="8"/>
      <c r="M33" s="1">
        <f t="shared" ref="M33" si="36">L33*0.05</f>
        <v>0</v>
      </c>
    </row>
    <row r="34" spans="1:13" ht="60" customHeight="1">
      <c r="A34" s="3"/>
      <c r="B34" s="3">
        <v>5</v>
      </c>
      <c r="C34" s="27" t="s">
        <v>33</v>
      </c>
      <c r="D34" s="23" t="s">
        <v>17</v>
      </c>
      <c r="E34" s="53">
        <v>237</v>
      </c>
      <c r="F34" s="43">
        <v>1.36</v>
      </c>
      <c r="G34" s="47">
        <f t="shared" ref="G34:G40" si="37">F34*L34</f>
        <v>0</v>
      </c>
      <c r="H34" s="44">
        <v>1.29</v>
      </c>
      <c r="I34" s="47">
        <f t="shared" ref="I34:I40" si="38">H34*L34</f>
        <v>0</v>
      </c>
      <c r="J34" s="48">
        <v>1.24</v>
      </c>
      <c r="K34" s="45">
        <f t="shared" ref="K34:K40" si="39">J34*L34</f>
        <v>0</v>
      </c>
      <c r="L34" s="8"/>
      <c r="M34" s="1">
        <f t="shared" ref="M34:M35" si="40">L34*0.05</f>
        <v>0</v>
      </c>
    </row>
    <row r="35" spans="1:13" ht="60" customHeight="1">
      <c r="A35" s="3"/>
      <c r="B35" s="3">
        <v>5</v>
      </c>
      <c r="C35" s="27" t="s">
        <v>57</v>
      </c>
      <c r="D35" s="23" t="s">
        <v>17</v>
      </c>
      <c r="E35" s="53">
        <v>237</v>
      </c>
      <c r="F35" s="43">
        <v>1.36</v>
      </c>
      <c r="G35" s="47">
        <f t="shared" si="37"/>
        <v>0</v>
      </c>
      <c r="H35" s="44">
        <v>1.29</v>
      </c>
      <c r="I35" s="47">
        <f t="shared" si="38"/>
        <v>0</v>
      </c>
      <c r="J35" s="48">
        <v>1.24</v>
      </c>
      <c r="K35" s="45">
        <f t="shared" si="39"/>
        <v>0</v>
      </c>
      <c r="L35" s="45"/>
      <c r="M35" s="1">
        <f t="shared" si="40"/>
        <v>0</v>
      </c>
    </row>
    <row r="36" spans="1:13" ht="60" customHeight="1">
      <c r="A36" s="3"/>
      <c r="B36" s="3">
        <v>5</v>
      </c>
      <c r="C36" s="27" t="s">
        <v>28</v>
      </c>
      <c r="D36" s="23" t="s">
        <v>17</v>
      </c>
      <c r="E36" s="53">
        <v>237</v>
      </c>
      <c r="F36" s="43">
        <v>1.36</v>
      </c>
      <c r="G36" s="47">
        <f t="shared" si="37"/>
        <v>0</v>
      </c>
      <c r="H36" s="44">
        <v>1.29</v>
      </c>
      <c r="I36" s="47">
        <f t="shared" si="38"/>
        <v>0</v>
      </c>
      <c r="J36" s="48">
        <v>1.24</v>
      </c>
      <c r="K36" s="45">
        <f t="shared" si="39"/>
        <v>0</v>
      </c>
      <c r="L36" s="8"/>
      <c r="M36" s="1">
        <f t="shared" ref="M36:M40" si="41">L36*0.05</f>
        <v>0</v>
      </c>
    </row>
    <row r="37" spans="1:13" ht="60" customHeight="1">
      <c r="A37" s="3"/>
      <c r="B37" s="3"/>
      <c r="C37" s="27" t="s">
        <v>28</v>
      </c>
      <c r="D37" s="23" t="s">
        <v>18</v>
      </c>
      <c r="E37" s="53">
        <v>237</v>
      </c>
      <c r="F37" s="46">
        <v>1.1399999999999999</v>
      </c>
      <c r="G37" s="47">
        <f t="shared" ref="G37" si="42">F37*L37</f>
        <v>0</v>
      </c>
      <c r="H37" s="47">
        <v>1.0920000000000001</v>
      </c>
      <c r="I37" s="47">
        <f t="shared" ref="I37" si="43">H37*L37</f>
        <v>0</v>
      </c>
      <c r="J37" s="48">
        <v>1.04</v>
      </c>
      <c r="K37" s="45">
        <f t="shared" ref="K37" si="44">J37*L37</f>
        <v>0</v>
      </c>
      <c r="L37" s="45"/>
      <c r="M37" s="1">
        <f t="shared" ref="M37" si="45">L37*0.05</f>
        <v>0</v>
      </c>
    </row>
    <row r="38" spans="1:13" ht="60" customHeight="1">
      <c r="A38" s="3"/>
      <c r="B38" s="3">
        <v>5</v>
      </c>
      <c r="C38" s="27" t="s">
        <v>58</v>
      </c>
      <c r="D38" s="23" t="s">
        <v>17</v>
      </c>
      <c r="E38" s="53">
        <v>237</v>
      </c>
      <c r="F38" s="43">
        <v>1.36</v>
      </c>
      <c r="G38" s="47">
        <f t="shared" si="37"/>
        <v>0</v>
      </c>
      <c r="H38" s="44">
        <v>1.29</v>
      </c>
      <c r="I38" s="47">
        <f t="shared" si="38"/>
        <v>0</v>
      </c>
      <c r="J38" s="48">
        <v>1.24</v>
      </c>
      <c r="K38" s="45">
        <f t="shared" si="39"/>
        <v>0</v>
      </c>
      <c r="L38" s="45"/>
      <c r="M38" s="1">
        <f t="shared" si="41"/>
        <v>0</v>
      </c>
    </row>
    <row r="39" spans="1:13" ht="60" customHeight="1">
      <c r="A39" s="3"/>
      <c r="B39" s="3"/>
      <c r="C39" s="27" t="s">
        <v>91</v>
      </c>
      <c r="D39" s="23" t="s">
        <v>18</v>
      </c>
      <c r="E39" s="53">
        <v>237</v>
      </c>
      <c r="F39" s="46">
        <v>1.1399999999999999</v>
      </c>
      <c r="G39" s="47">
        <f t="shared" si="37"/>
        <v>0</v>
      </c>
      <c r="H39" s="47">
        <v>1.0920000000000001</v>
      </c>
      <c r="I39" s="47">
        <f t="shared" si="38"/>
        <v>0</v>
      </c>
      <c r="J39" s="48">
        <v>1.04</v>
      </c>
      <c r="K39" s="45">
        <f t="shared" si="39"/>
        <v>0</v>
      </c>
      <c r="L39" s="45"/>
      <c r="M39" s="1">
        <f t="shared" si="41"/>
        <v>0</v>
      </c>
    </row>
    <row r="40" spans="1:13" ht="62.25" customHeight="1">
      <c r="A40" s="3"/>
      <c r="B40" s="3">
        <v>2</v>
      </c>
      <c r="C40" s="20" t="s">
        <v>74</v>
      </c>
      <c r="D40" s="23" t="s">
        <v>17</v>
      </c>
      <c r="E40" s="53">
        <v>237</v>
      </c>
      <c r="F40" s="46">
        <v>1.1299999999999999</v>
      </c>
      <c r="G40" s="47">
        <f t="shared" si="37"/>
        <v>0</v>
      </c>
      <c r="H40" s="47">
        <v>1.07</v>
      </c>
      <c r="I40" s="47">
        <f t="shared" si="38"/>
        <v>0</v>
      </c>
      <c r="J40" s="48">
        <v>1.02</v>
      </c>
      <c r="K40" s="45">
        <f t="shared" si="39"/>
        <v>0</v>
      </c>
      <c r="L40" s="45"/>
      <c r="M40" s="1">
        <f t="shared" si="41"/>
        <v>0</v>
      </c>
    </row>
    <row r="41" spans="1:13" ht="62.25" customHeight="1">
      <c r="A41" s="3"/>
      <c r="B41" s="3">
        <v>2</v>
      </c>
      <c r="C41" s="20" t="s">
        <v>75</v>
      </c>
      <c r="D41" s="23" t="s">
        <v>17</v>
      </c>
      <c r="E41" s="53">
        <v>237</v>
      </c>
      <c r="F41" s="46">
        <v>1.1299999999999999</v>
      </c>
      <c r="G41" s="47">
        <f t="shared" ref="G41:G44" si="46">F41*L41</f>
        <v>0</v>
      </c>
      <c r="H41" s="47">
        <v>1.07</v>
      </c>
      <c r="I41" s="47">
        <f t="shared" ref="I41:I44" si="47">H41*L41</f>
        <v>0</v>
      </c>
      <c r="J41" s="48">
        <v>1.02</v>
      </c>
      <c r="K41" s="45">
        <f t="shared" ref="K41:K44" si="48">J41*L41</f>
        <v>0</v>
      </c>
      <c r="L41" s="45"/>
      <c r="M41" s="1">
        <f t="shared" ref="M41:M44" si="49">L41*0.05</f>
        <v>0</v>
      </c>
    </row>
    <row r="42" spans="1:13" ht="60" customHeight="1">
      <c r="A42" s="3"/>
      <c r="B42" s="3"/>
      <c r="C42" s="27" t="s">
        <v>76</v>
      </c>
      <c r="D42" s="23" t="s">
        <v>18</v>
      </c>
      <c r="E42" s="53">
        <v>237</v>
      </c>
      <c r="F42" s="46">
        <v>1.1399999999999999</v>
      </c>
      <c r="G42" s="47">
        <f t="shared" si="46"/>
        <v>0</v>
      </c>
      <c r="H42" s="47">
        <v>1.0920000000000001</v>
      </c>
      <c r="I42" s="47">
        <f t="shared" si="47"/>
        <v>0</v>
      </c>
      <c r="J42" s="48">
        <v>1.04</v>
      </c>
      <c r="K42" s="45">
        <f t="shared" si="48"/>
        <v>0</v>
      </c>
      <c r="L42" s="45"/>
      <c r="M42" s="1">
        <f t="shared" si="49"/>
        <v>0</v>
      </c>
    </row>
    <row r="43" spans="1:13" ht="60" customHeight="1">
      <c r="A43" s="3"/>
      <c r="B43" s="3">
        <v>5</v>
      </c>
      <c r="C43" s="27" t="s">
        <v>79</v>
      </c>
      <c r="D43" s="23" t="s">
        <v>17</v>
      </c>
      <c r="E43" s="53">
        <v>237</v>
      </c>
      <c r="F43" s="43">
        <v>1.36</v>
      </c>
      <c r="G43" s="47">
        <f t="shared" si="46"/>
        <v>0</v>
      </c>
      <c r="H43" s="44">
        <v>1.29</v>
      </c>
      <c r="I43" s="47">
        <f t="shared" si="47"/>
        <v>0</v>
      </c>
      <c r="J43" s="48">
        <v>1.24</v>
      </c>
      <c r="K43" s="45">
        <f t="shared" si="48"/>
        <v>0</v>
      </c>
      <c r="L43" s="45"/>
      <c r="M43" s="1">
        <f t="shared" si="49"/>
        <v>0</v>
      </c>
    </row>
    <row r="44" spans="1:13" ht="60" customHeight="1">
      <c r="A44" s="3"/>
      <c r="B44" s="3"/>
      <c r="C44" s="27" t="s">
        <v>86</v>
      </c>
      <c r="D44" s="23" t="s">
        <v>18</v>
      </c>
      <c r="E44" s="53">
        <v>237</v>
      </c>
      <c r="F44" s="46">
        <v>1.1399999999999999</v>
      </c>
      <c r="G44" s="47">
        <f t="shared" si="46"/>
        <v>0</v>
      </c>
      <c r="H44" s="47">
        <v>1.0920000000000001</v>
      </c>
      <c r="I44" s="47">
        <f t="shared" si="47"/>
        <v>0</v>
      </c>
      <c r="J44" s="48">
        <v>1.04</v>
      </c>
      <c r="K44" s="45">
        <f t="shared" si="48"/>
        <v>0</v>
      </c>
      <c r="L44" s="45"/>
      <c r="M44" s="1">
        <f t="shared" si="49"/>
        <v>0</v>
      </c>
    </row>
    <row r="45" spans="1:13" ht="60" customHeight="1">
      <c r="A45" s="3"/>
      <c r="B45" s="3"/>
      <c r="C45" s="27" t="s">
        <v>89</v>
      </c>
      <c r="D45" s="23" t="s">
        <v>18</v>
      </c>
      <c r="E45" s="53">
        <v>237</v>
      </c>
      <c r="F45" s="46">
        <v>1.1399999999999999</v>
      </c>
      <c r="G45" s="47">
        <f t="shared" ref="G45" si="50">F45*L45</f>
        <v>0</v>
      </c>
      <c r="H45" s="47">
        <v>1.0920000000000001</v>
      </c>
      <c r="I45" s="47">
        <f t="shared" ref="I45" si="51">H45*L45</f>
        <v>0</v>
      </c>
      <c r="J45" s="48">
        <v>1.04</v>
      </c>
      <c r="K45" s="45">
        <f t="shared" ref="K45" si="52">J45*L45</f>
        <v>0</v>
      </c>
      <c r="L45" s="45"/>
      <c r="M45" s="1">
        <f t="shared" ref="M45" si="53">L45*0.05</f>
        <v>0</v>
      </c>
    </row>
    <row r="46" spans="1:13" ht="62.25" customHeight="1">
      <c r="A46" s="3"/>
      <c r="B46" s="3">
        <v>2</v>
      </c>
      <c r="C46" s="20" t="s">
        <v>26</v>
      </c>
      <c r="D46" s="23" t="s">
        <v>17</v>
      </c>
      <c r="E46" s="53">
        <v>237</v>
      </c>
      <c r="F46" s="46">
        <v>1.1299999999999999</v>
      </c>
      <c r="G46" s="47">
        <f t="shared" ref="G46:G50" si="54">F46*L46</f>
        <v>0</v>
      </c>
      <c r="H46" s="47">
        <v>1.07</v>
      </c>
      <c r="I46" s="47">
        <f t="shared" ref="I46:I50" si="55">H46*L46</f>
        <v>0</v>
      </c>
      <c r="J46" s="48">
        <v>1.02</v>
      </c>
      <c r="K46" s="45">
        <f t="shared" ref="K46:K50" si="56">J46*L46</f>
        <v>0</v>
      </c>
      <c r="L46" s="8"/>
      <c r="M46" s="1">
        <f t="shared" ref="M46:M49" si="57">L46*0.05</f>
        <v>0</v>
      </c>
    </row>
    <row r="47" spans="1:13" ht="60" customHeight="1">
      <c r="A47" s="3"/>
      <c r="B47" s="3"/>
      <c r="C47" s="27" t="s">
        <v>26</v>
      </c>
      <c r="D47" s="23" t="s">
        <v>18</v>
      </c>
      <c r="E47" s="53">
        <v>237</v>
      </c>
      <c r="F47" s="46">
        <v>1.1399999999999999</v>
      </c>
      <c r="G47" s="47">
        <f t="shared" ref="G47" si="58">F47*L47</f>
        <v>0</v>
      </c>
      <c r="H47" s="47">
        <v>1.0920000000000001</v>
      </c>
      <c r="I47" s="47">
        <f t="shared" ref="I47" si="59">H47*L47</f>
        <v>0</v>
      </c>
      <c r="J47" s="48">
        <v>1.04</v>
      </c>
      <c r="K47" s="45">
        <f t="shared" ref="K47" si="60">J47*L47</f>
        <v>0</v>
      </c>
      <c r="L47" s="45"/>
      <c r="M47" s="1">
        <f t="shared" si="57"/>
        <v>0</v>
      </c>
    </row>
    <row r="48" spans="1:13" ht="60" customHeight="1">
      <c r="A48" s="3"/>
      <c r="B48" s="3"/>
      <c r="C48" s="27" t="s">
        <v>96</v>
      </c>
      <c r="D48" s="23" t="s">
        <v>18</v>
      </c>
      <c r="E48" s="53">
        <v>237</v>
      </c>
      <c r="F48" s="46">
        <v>1.1399999999999999</v>
      </c>
      <c r="G48" s="47">
        <f t="shared" ref="G48" si="61">F48*L48</f>
        <v>0</v>
      </c>
      <c r="H48" s="47">
        <v>1.0920000000000001</v>
      </c>
      <c r="I48" s="47">
        <f t="shared" ref="I48" si="62">H48*L48</f>
        <v>0</v>
      </c>
      <c r="J48" s="48">
        <v>1.04</v>
      </c>
      <c r="K48" s="45">
        <f t="shared" ref="K48" si="63">J48*L48</f>
        <v>0</v>
      </c>
      <c r="L48" s="45"/>
      <c r="M48" s="1">
        <f t="shared" ref="M48" si="64">L48*0.05</f>
        <v>0</v>
      </c>
    </row>
    <row r="49" spans="1:13" ht="60" customHeight="1">
      <c r="A49" s="3"/>
      <c r="B49" s="3">
        <v>5</v>
      </c>
      <c r="C49" s="27" t="s">
        <v>41</v>
      </c>
      <c r="D49" s="23" t="s">
        <v>17</v>
      </c>
      <c r="E49" s="53">
        <v>237</v>
      </c>
      <c r="F49" s="43">
        <v>1.36</v>
      </c>
      <c r="G49" s="47">
        <f t="shared" si="54"/>
        <v>0</v>
      </c>
      <c r="H49" s="44">
        <v>1.29</v>
      </c>
      <c r="I49" s="47">
        <f t="shared" si="55"/>
        <v>0</v>
      </c>
      <c r="J49" s="48">
        <v>1.24</v>
      </c>
      <c r="K49" s="45">
        <f t="shared" si="56"/>
        <v>0</v>
      </c>
      <c r="L49" s="45"/>
      <c r="M49" s="1">
        <f t="shared" si="57"/>
        <v>0</v>
      </c>
    </row>
    <row r="50" spans="1:13" ht="60" customHeight="1">
      <c r="A50" s="3"/>
      <c r="B50" s="3"/>
      <c r="C50" s="27" t="s">
        <v>41</v>
      </c>
      <c r="D50" s="23" t="s">
        <v>18</v>
      </c>
      <c r="E50" s="53">
        <v>237</v>
      </c>
      <c r="F50" s="46">
        <v>1.1399999999999999</v>
      </c>
      <c r="G50" s="47">
        <f t="shared" si="54"/>
        <v>0</v>
      </c>
      <c r="H50" s="47">
        <v>1.0920000000000001</v>
      </c>
      <c r="I50" s="47">
        <f t="shared" si="55"/>
        <v>0</v>
      </c>
      <c r="J50" s="48">
        <v>1.04</v>
      </c>
      <c r="K50" s="45">
        <f t="shared" si="56"/>
        <v>0</v>
      </c>
      <c r="L50" s="45"/>
      <c r="M50" s="1">
        <f t="shared" ref="M50" si="65">L50*0.05</f>
        <v>0</v>
      </c>
    </row>
    <row r="51" spans="1:13" ht="60" customHeight="1">
      <c r="A51" s="3"/>
      <c r="B51" s="3">
        <v>5</v>
      </c>
      <c r="C51" s="27" t="s">
        <v>42</v>
      </c>
      <c r="D51" s="23" t="s">
        <v>17</v>
      </c>
      <c r="E51" s="53">
        <v>237</v>
      </c>
      <c r="F51" s="43">
        <v>1.36</v>
      </c>
      <c r="G51" s="47">
        <f t="shared" ref="G51" si="66">F51*L51</f>
        <v>0</v>
      </c>
      <c r="H51" s="44">
        <v>1.29</v>
      </c>
      <c r="I51" s="47">
        <f t="shared" ref="I51" si="67">H51*L51</f>
        <v>0</v>
      </c>
      <c r="J51" s="48">
        <v>1.24</v>
      </c>
      <c r="K51" s="45">
        <f t="shared" ref="K51" si="68">J51*L51</f>
        <v>0</v>
      </c>
      <c r="L51" s="45"/>
      <c r="M51" s="1">
        <f t="shared" ref="M51" si="69">L51*0.05</f>
        <v>0</v>
      </c>
    </row>
    <row r="52" spans="1:13" ht="60" customHeight="1">
      <c r="A52" s="3"/>
      <c r="B52" s="3">
        <v>5</v>
      </c>
      <c r="C52" s="27" t="s">
        <v>43</v>
      </c>
      <c r="D52" s="23" t="s">
        <v>17</v>
      </c>
      <c r="E52" s="53">
        <v>237</v>
      </c>
      <c r="F52" s="43">
        <v>1.36</v>
      </c>
      <c r="G52" s="47">
        <f t="shared" ref="G52:G55" si="70">F52*L52</f>
        <v>0</v>
      </c>
      <c r="H52" s="44">
        <v>1.29</v>
      </c>
      <c r="I52" s="47">
        <f t="shared" ref="I52:I55" si="71">H52*L52</f>
        <v>0</v>
      </c>
      <c r="J52" s="48">
        <v>1.24</v>
      </c>
      <c r="K52" s="45">
        <f t="shared" ref="K52:K55" si="72">J52*L52</f>
        <v>0</v>
      </c>
      <c r="L52" s="45"/>
      <c r="M52" s="1">
        <f t="shared" ref="M52:M55" si="73">L52*0.05</f>
        <v>0</v>
      </c>
    </row>
    <row r="53" spans="1:13" ht="60" customHeight="1">
      <c r="A53" s="3"/>
      <c r="B53" s="3"/>
      <c r="C53" s="27" t="s">
        <v>43</v>
      </c>
      <c r="D53" s="23" t="s">
        <v>18</v>
      </c>
      <c r="E53" s="53">
        <v>237</v>
      </c>
      <c r="F53" s="46">
        <v>1.1399999999999999</v>
      </c>
      <c r="G53" s="47">
        <f t="shared" si="70"/>
        <v>0</v>
      </c>
      <c r="H53" s="47">
        <v>1.0920000000000001</v>
      </c>
      <c r="I53" s="47">
        <f t="shared" si="71"/>
        <v>0</v>
      </c>
      <c r="J53" s="48">
        <v>1.04</v>
      </c>
      <c r="K53" s="45">
        <f t="shared" si="72"/>
        <v>0</v>
      </c>
      <c r="L53" s="45"/>
      <c r="M53" s="1">
        <f t="shared" si="73"/>
        <v>0</v>
      </c>
    </row>
    <row r="54" spans="1:13" ht="60" customHeight="1">
      <c r="A54" s="3"/>
      <c r="B54" s="3">
        <v>9</v>
      </c>
      <c r="C54" s="27" t="s">
        <v>80</v>
      </c>
      <c r="D54" s="23" t="s">
        <v>17</v>
      </c>
      <c r="E54" s="53">
        <v>296</v>
      </c>
      <c r="F54" s="46">
        <v>1.65</v>
      </c>
      <c r="G54" s="47">
        <f t="shared" si="70"/>
        <v>0</v>
      </c>
      <c r="H54" s="47">
        <v>1.59</v>
      </c>
      <c r="I54" s="47">
        <f t="shared" si="71"/>
        <v>0</v>
      </c>
      <c r="J54" s="48">
        <v>1.51</v>
      </c>
      <c r="K54" s="45">
        <f t="shared" ref="K54" si="74">J54*L54</f>
        <v>0</v>
      </c>
      <c r="L54" s="45"/>
      <c r="M54" s="1">
        <f t="shared" ref="M54" si="75">L54*0.05</f>
        <v>0</v>
      </c>
    </row>
    <row r="55" spans="1:13" ht="60" customHeight="1">
      <c r="A55" s="3"/>
      <c r="B55" s="3"/>
      <c r="C55" s="27" t="s">
        <v>71</v>
      </c>
      <c r="D55" s="23" t="s">
        <v>18</v>
      </c>
      <c r="E55" s="53">
        <v>237</v>
      </c>
      <c r="F55" s="46">
        <v>1.1399999999999999</v>
      </c>
      <c r="G55" s="47">
        <f t="shared" si="70"/>
        <v>0</v>
      </c>
      <c r="H55" s="47">
        <v>1.0920000000000001</v>
      </c>
      <c r="I55" s="47">
        <f t="shared" si="71"/>
        <v>0</v>
      </c>
      <c r="J55" s="48">
        <v>1.04</v>
      </c>
      <c r="K55" s="45">
        <f t="shared" si="72"/>
        <v>0</v>
      </c>
      <c r="L55" s="45"/>
      <c r="M55" s="1">
        <f t="shared" si="73"/>
        <v>0</v>
      </c>
    </row>
    <row r="56" spans="1:13" ht="60" customHeight="1">
      <c r="A56" s="3"/>
      <c r="B56" s="3"/>
      <c r="C56" s="27" t="s">
        <v>72</v>
      </c>
      <c r="D56" s="23" t="s">
        <v>73</v>
      </c>
      <c r="E56" s="53">
        <v>237</v>
      </c>
      <c r="F56" s="46">
        <v>1.1399999999999999</v>
      </c>
      <c r="G56" s="47">
        <f t="shared" ref="G56:G57" si="76">F56*L56</f>
        <v>0</v>
      </c>
      <c r="H56" s="47">
        <v>1.0920000000000001</v>
      </c>
      <c r="I56" s="47">
        <f t="shared" ref="I56:I57" si="77">H56*L56</f>
        <v>0</v>
      </c>
      <c r="J56" s="48">
        <v>1.04</v>
      </c>
      <c r="K56" s="45">
        <f t="shared" ref="K56:K57" si="78">J56*L56</f>
        <v>0</v>
      </c>
      <c r="L56" s="45"/>
      <c r="M56" s="1">
        <f t="shared" ref="M56:M57" si="79">L56*0.05</f>
        <v>0</v>
      </c>
    </row>
    <row r="57" spans="1:13" ht="60" customHeight="1">
      <c r="A57" s="3"/>
      <c r="B57" s="3"/>
      <c r="C57" s="27" t="s">
        <v>95</v>
      </c>
      <c r="D57" s="23" t="s">
        <v>18</v>
      </c>
      <c r="E57" s="53">
        <v>237</v>
      </c>
      <c r="F57" s="46">
        <v>1.1399999999999999</v>
      </c>
      <c r="G57" s="47">
        <f t="shared" si="76"/>
        <v>0</v>
      </c>
      <c r="H57" s="47">
        <v>1.0920000000000001</v>
      </c>
      <c r="I57" s="47">
        <f t="shared" si="77"/>
        <v>0</v>
      </c>
      <c r="J57" s="48">
        <v>1.04</v>
      </c>
      <c r="K57" s="45">
        <f t="shared" si="78"/>
        <v>0</v>
      </c>
      <c r="L57" s="45"/>
      <c r="M57" s="1">
        <f t="shared" si="79"/>
        <v>0</v>
      </c>
    </row>
    <row r="58" spans="1:13" ht="60" customHeight="1">
      <c r="A58" s="3"/>
      <c r="B58" s="3"/>
      <c r="C58" s="27" t="s">
        <v>54</v>
      </c>
      <c r="D58" s="23" t="s">
        <v>18</v>
      </c>
      <c r="E58" s="53">
        <v>237</v>
      </c>
      <c r="F58" s="46">
        <v>1.1399999999999999</v>
      </c>
      <c r="G58" s="47">
        <f t="shared" ref="G58:G61" si="80">F58*L58</f>
        <v>0</v>
      </c>
      <c r="H58" s="47">
        <v>1.0920000000000001</v>
      </c>
      <c r="I58" s="47">
        <f t="shared" ref="I58:I61" si="81">H58*L58</f>
        <v>0</v>
      </c>
      <c r="J58" s="48">
        <v>1.04</v>
      </c>
      <c r="K58" s="45">
        <f t="shared" ref="K58:K61" si="82">J58*L58</f>
        <v>0</v>
      </c>
      <c r="L58" s="45"/>
      <c r="M58" s="1">
        <f t="shared" ref="M58:M61" si="83">L58*0.05</f>
        <v>0</v>
      </c>
    </row>
    <row r="59" spans="1:13" ht="60" customHeight="1">
      <c r="A59" s="3"/>
      <c r="B59" s="3">
        <v>5</v>
      </c>
      <c r="C59" s="27" t="s">
        <v>44</v>
      </c>
      <c r="D59" s="23" t="s">
        <v>17</v>
      </c>
      <c r="E59" s="53">
        <v>237</v>
      </c>
      <c r="F59" s="43">
        <v>1.36</v>
      </c>
      <c r="G59" s="47">
        <f t="shared" si="80"/>
        <v>0</v>
      </c>
      <c r="H59" s="44">
        <v>1.29</v>
      </c>
      <c r="I59" s="47">
        <f t="shared" si="81"/>
        <v>0</v>
      </c>
      <c r="J59" s="48">
        <v>1.24</v>
      </c>
      <c r="K59" s="45">
        <f t="shared" si="82"/>
        <v>0</v>
      </c>
      <c r="L59" s="45"/>
      <c r="M59" s="1">
        <f t="shared" si="83"/>
        <v>0</v>
      </c>
    </row>
    <row r="60" spans="1:13" ht="60" customHeight="1">
      <c r="A60" s="3"/>
      <c r="B60" s="3"/>
      <c r="C60" s="27" t="s">
        <v>94</v>
      </c>
      <c r="D60" s="23" t="s">
        <v>18</v>
      </c>
      <c r="E60" s="53">
        <v>237</v>
      </c>
      <c r="F60" s="46">
        <v>1.1399999999999999</v>
      </c>
      <c r="G60" s="47">
        <f t="shared" si="80"/>
        <v>0</v>
      </c>
      <c r="H60" s="47">
        <v>1.0920000000000001</v>
      </c>
      <c r="I60" s="47">
        <f t="shared" si="81"/>
        <v>0</v>
      </c>
      <c r="J60" s="48">
        <v>1.04</v>
      </c>
      <c r="K60" s="45">
        <f t="shared" si="82"/>
        <v>0</v>
      </c>
      <c r="L60" s="45"/>
      <c r="M60" s="1">
        <f t="shared" si="83"/>
        <v>0</v>
      </c>
    </row>
    <row r="61" spans="1:13" ht="60" customHeight="1">
      <c r="A61" s="3"/>
      <c r="B61" s="3">
        <v>5</v>
      </c>
      <c r="C61" s="27" t="s">
        <v>77</v>
      </c>
      <c r="D61" s="23" t="s">
        <v>17</v>
      </c>
      <c r="E61" s="53">
        <v>237</v>
      </c>
      <c r="F61" s="43">
        <v>1.36</v>
      </c>
      <c r="G61" s="47">
        <f t="shared" si="80"/>
        <v>0</v>
      </c>
      <c r="H61" s="44">
        <v>1.29</v>
      </c>
      <c r="I61" s="47">
        <f t="shared" si="81"/>
        <v>0</v>
      </c>
      <c r="J61" s="48">
        <v>1.24</v>
      </c>
      <c r="K61" s="45">
        <f t="shared" si="82"/>
        <v>0</v>
      </c>
      <c r="L61" s="45"/>
      <c r="M61" s="1">
        <f t="shared" si="83"/>
        <v>0</v>
      </c>
    </row>
    <row r="62" spans="1:13" ht="60" customHeight="1">
      <c r="A62" s="3"/>
      <c r="B62" s="3">
        <v>5</v>
      </c>
      <c r="C62" s="27" t="s">
        <v>45</v>
      </c>
      <c r="D62" s="23" t="s">
        <v>17</v>
      </c>
      <c r="E62" s="53">
        <v>237</v>
      </c>
      <c r="F62" s="43">
        <v>1.36</v>
      </c>
      <c r="G62" s="47">
        <f t="shared" ref="G62:G66" si="84">F62*L62</f>
        <v>0</v>
      </c>
      <c r="H62" s="44">
        <v>1.29</v>
      </c>
      <c r="I62" s="47">
        <f t="shared" ref="I62:I66" si="85">H62*L62</f>
        <v>0</v>
      </c>
      <c r="J62" s="48">
        <v>1.24</v>
      </c>
      <c r="K62" s="45">
        <f t="shared" ref="K62:K63" si="86">J62*L62</f>
        <v>0</v>
      </c>
      <c r="L62" s="45"/>
      <c r="M62" s="1">
        <f t="shared" ref="M62:M66" si="87">L62*0.05</f>
        <v>0</v>
      </c>
    </row>
    <row r="63" spans="1:13" ht="60" customHeight="1">
      <c r="A63" s="3"/>
      <c r="B63" s="3"/>
      <c r="C63" s="27" t="s">
        <v>98</v>
      </c>
      <c r="D63" s="23" t="s">
        <v>18</v>
      </c>
      <c r="E63" s="53">
        <v>237</v>
      </c>
      <c r="F63" s="46">
        <v>1.1399999999999999</v>
      </c>
      <c r="G63" s="47">
        <f t="shared" si="84"/>
        <v>0</v>
      </c>
      <c r="H63" s="47">
        <v>1.0920000000000001</v>
      </c>
      <c r="I63" s="47">
        <f t="shared" si="85"/>
        <v>0</v>
      </c>
      <c r="J63" s="48">
        <v>1.04</v>
      </c>
      <c r="K63" s="45">
        <f t="shared" si="86"/>
        <v>0</v>
      </c>
      <c r="L63" s="45"/>
      <c r="M63" s="1">
        <f t="shared" si="87"/>
        <v>0</v>
      </c>
    </row>
    <row r="64" spans="1:13" ht="60" customHeight="1">
      <c r="A64" s="3"/>
      <c r="B64" s="3">
        <v>4</v>
      </c>
      <c r="C64" s="27" t="s">
        <v>78</v>
      </c>
      <c r="D64" s="23" t="s">
        <v>17</v>
      </c>
      <c r="E64" s="53">
        <v>237</v>
      </c>
      <c r="F64" s="46">
        <v>1.29</v>
      </c>
      <c r="G64" s="47">
        <f t="shared" si="84"/>
        <v>0</v>
      </c>
      <c r="H64" s="47">
        <v>1.24</v>
      </c>
      <c r="I64" s="47">
        <f t="shared" si="85"/>
        <v>0</v>
      </c>
      <c r="J64" s="48">
        <v>1.18</v>
      </c>
      <c r="K64" s="48">
        <v>1.18</v>
      </c>
      <c r="L64" s="45"/>
      <c r="M64" s="1">
        <f t="shared" si="87"/>
        <v>0</v>
      </c>
    </row>
    <row r="65" spans="1:13" ht="60" customHeight="1">
      <c r="A65" s="3"/>
      <c r="B65" s="3">
        <v>4</v>
      </c>
      <c r="C65" s="27" t="s">
        <v>82</v>
      </c>
      <c r="D65" s="23" t="s">
        <v>17</v>
      </c>
      <c r="E65" s="53">
        <v>237</v>
      </c>
      <c r="F65" s="46">
        <v>1.29</v>
      </c>
      <c r="G65" s="47">
        <f t="shared" ref="G65" si="88">F65*L65</f>
        <v>0</v>
      </c>
      <c r="H65" s="47">
        <v>1.24</v>
      </c>
      <c r="I65" s="47">
        <f t="shared" ref="I65" si="89">H65*L65</f>
        <v>0</v>
      </c>
      <c r="J65" s="48">
        <v>1.18</v>
      </c>
      <c r="K65" s="48">
        <v>1.18</v>
      </c>
      <c r="L65" s="45"/>
      <c r="M65" s="1">
        <f t="shared" ref="M65" si="90">L65*0.05</f>
        <v>0</v>
      </c>
    </row>
    <row r="66" spans="1:13" ht="60" customHeight="1">
      <c r="A66" s="3"/>
      <c r="B66" s="3">
        <v>5</v>
      </c>
      <c r="C66" s="27" t="s">
        <v>81</v>
      </c>
      <c r="D66" s="23" t="s">
        <v>17</v>
      </c>
      <c r="E66" s="53">
        <v>237</v>
      </c>
      <c r="F66" s="43">
        <v>1.36</v>
      </c>
      <c r="G66" s="47">
        <f t="shared" si="84"/>
        <v>0</v>
      </c>
      <c r="H66" s="44">
        <v>1.29</v>
      </c>
      <c r="I66" s="47">
        <f t="shared" si="85"/>
        <v>0</v>
      </c>
      <c r="J66" s="48">
        <v>1.24</v>
      </c>
      <c r="K66" s="45">
        <f t="shared" ref="K66" si="91">J66*L66</f>
        <v>0</v>
      </c>
      <c r="L66" s="45"/>
      <c r="M66" s="1">
        <f t="shared" si="87"/>
        <v>0</v>
      </c>
    </row>
    <row r="67" spans="1:13" ht="60" customHeight="1">
      <c r="A67" s="3"/>
      <c r="B67" s="3">
        <v>5</v>
      </c>
      <c r="C67" s="27" t="s">
        <v>46</v>
      </c>
      <c r="D67" s="23" t="s">
        <v>17</v>
      </c>
      <c r="E67" s="53">
        <v>237</v>
      </c>
      <c r="F67" s="43">
        <v>1.36</v>
      </c>
      <c r="G67" s="47">
        <f t="shared" ref="G67:G75" si="92">F67*L67</f>
        <v>0</v>
      </c>
      <c r="H67" s="44">
        <v>1.29</v>
      </c>
      <c r="I67" s="47">
        <f t="shared" ref="I67:I75" si="93">H67*L67</f>
        <v>0</v>
      </c>
      <c r="J67" s="48">
        <v>1.24</v>
      </c>
      <c r="K67" s="45">
        <f t="shared" ref="K67" si="94">J67*L67</f>
        <v>0</v>
      </c>
      <c r="L67" s="45"/>
      <c r="M67" s="1">
        <f t="shared" ref="M67" si="95">L67*0.05</f>
        <v>0</v>
      </c>
    </row>
    <row r="68" spans="1:13" ht="60" customHeight="1">
      <c r="A68" s="3"/>
      <c r="B68" s="3">
        <v>5</v>
      </c>
      <c r="C68" s="27" t="s">
        <v>47</v>
      </c>
      <c r="D68" s="23" t="s">
        <v>17</v>
      </c>
      <c r="E68" s="53">
        <v>237</v>
      </c>
      <c r="F68" s="43">
        <v>1.36</v>
      </c>
      <c r="G68" s="47">
        <f t="shared" ref="G68" si="96">F68*L68</f>
        <v>0</v>
      </c>
      <c r="H68" s="44">
        <v>1.29</v>
      </c>
      <c r="I68" s="47">
        <f t="shared" ref="I68" si="97">H68*L68</f>
        <v>0</v>
      </c>
      <c r="J68" s="48">
        <v>1.24</v>
      </c>
      <c r="K68" s="45">
        <f t="shared" ref="K68" si="98">J68*L68</f>
        <v>0</v>
      </c>
      <c r="L68" s="45"/>
      <c r="M68" s="1">
        <f t="shared" ref="M68" si="99">L68*0.05</f>
        <v>0</v>
      </c>
    </row>
    <row r="69" spans="1:13" ht="60" customHeight="1">
      <c r="A69" s="3"/>
      <c r="B69" s="3"/>
      <c r="C69" s="27" t="s">
        <v>48</v>
      </c>
      <c r="D69" s="23" t="s">
        <v>18</v>
      </c>
      <c r="E69" s="53">
        <v>237</v>
      </c>
      <c r="F69" s="46">
        <v>1.1399999999999999</v>
      </c>
      <c r="G69" s="47">
        <f t="shared" ref="G69:G72" si="100">F69*L69</f>
        <v>0</v>
      </c>
      <c r="H69" s="47">
        <v>1.0920000000000001</v>
      </c>
      <c r="I69" s="47">
        <f t="shared" ref="I69:I72" si="101">H69*L69</f>
        <v>0</v>
      </c>
      <c r="J69" s="48">
        <v>1.04</v>
      </c>
      <c r="K69" s="45">
        <f t="shared" ref="K69:K72" si="102">J69*L69</f>
        <v>0</v>
      </c>
      <c r="L69" s="45"/>
      <c r="M69" s="1">
        <f t="shared" ref="M69:M72" si="103">L69*0.05</f>
        <v>0</v>
      </c>
    </row>
    <row r="70" spans="1:13" ht="62.25" customHeight="1">
      <c r="A70" s="3"/>
      <c r="B70" s="3">
        <v>2</v>
      </c>
      <c r="C70" s="20" t="s">
        <v>83</v>
      </c>
      <c r="D70" s="23" t="s">
        <v>17</v>
      </c>
      <c r="E70" s="53">
        <v>237</v>
      </c>
      <c r="F70" s="46">
        <v>1.1299999999999999</v>
      </c>
      <c r="G70" s="47">
        <f t="shared" si="100"/>
        <v>0</v>
      </c>
      <c r="H70" s="47">
        <v>1.07</v>
      </c>
      <c r="I70" s="47">
        <f t="shared" si="101"/>
        <v>0</v>
      </c>
      <c r="J70" s="48">
        <v>1.02</v>
      </c>
      <c r="K70" s="45">
        <f t="shared" si="102"/>
        <v>0</v>
      </c>
      <c r="L70" s="45"/>
      <c r="M70" s="1">
        <f t="shared" si="103"/>
        <v>0</v>
      </c>
    </row>
    <row r="71" spans="1:13" ht="60" customHeight="1">
      <c r="A71" s="3"/>
      <c r="B71" s="3"/>
      <c r="C71" s="27" t="s">
        <v>97</v>
      </c>
      <c r="D71" s="23" t="s">
        <v>18</v>
      </c>
      <c r="E71" s="53">
        <v>237</v>
      </c>
      <c r="F71" s="46">
        <v>1.1399999999999999</v>
      </c>
      <c r="G71" s="47">
        <f t="shared" si="100"/>
        <v>0</v>
      </c>
      <c r="H71" s="47">
        <v>1.0920000000000001</v>
      </c>
      <c r="I71" s="47">
        <f t="shared" si="101"/>
        <v>0</v>
      </c>
      <c r="J71" s="48">
        <v>1.04</v>
      </c>
      <c r="K71" s="45">
        <f t="shared" si="102"/>
        <v>0</v>
      </c>
      <c r="L71" s="45"/>
      <c r="M71" s="1">
        <f t="shared" si="103"/>
        <v>0</v>
      </c>
    </row>
    <row r="72" spans="1:13" ht="60" customHeight="1">
      <c r="A72" s="3"/>
      <c r="B72" s="3"/>
      <c r="C72" s="27" t="s">
        <v>90</v>
      </c>
      <c r="D72" s="23" t="s">
        <v>18</v>
      </c>
      <c r="E72" s="53">
        <v>237</v>
      </c>
      <c r="F72" s="46">
        <v>1.1399999999999999</v>
      </c>
      <c r="G72" s="47">
        <f t="shared" si="100"/>
        <v>0</v>
      </c>
      <c r="H72" s="47">
        <v>1.0920000000000001</v>
      </c>
      <c r="I72" s="47">
        <f t="shared" si="101"/>
        <v>0</v>
      </c>
      <c r="J72" s="48">
        <v>1.04</v>
      </c>
      <c r="K72" s="45">
        <f t="shared" si="102"/>
        <v>0</v>
      </c>
      <c r="L72" s="45"/>
      <c r="M72" s="1">
        <f t="shared" si="103"/>
        <v>0</v>
      </c>
    </row>
    <row r="73" spans="1:13" ht="60" customHeight="1">
      <c r="A73" s="3"/>
      <c r="B73" s="3"/>
      <c r="C73" s="20" t="s">
        <v>7</v>
      </c>
      <c r="D73" s="23" t="s">
        <v>36</v>
      </c>
      <c r="E73" s="53">
        <v>237</v>
      </c>
      <c r="F73" s="46">
        <v>1.1399999999999999</v>
      </c>
      <c r="G73" s="47">
        <f t="shared" si="92"/>
        <v>0</v>
      </c>
      <c r="H73" s="47">
        <v>1.0920000000000001</v>
      </c>
      <c r="I73" s="47">
        <f t="shared" si="93"/>
        <v>0</v>
      </c>
      <c r="J73" s="48">
        <v>1.04</v>
      </c>
      <c r="K73" s="45">
        <f t="shared" ref="K73:K89" si="104">J73*L73</f>
        <v>0</v>
      </c>
      <c r="L73" s="8"/>
      <c r="M73" s="1">
        <f t="shared" ref="M73:M79" si="105">L73*0.05</f>
        <v>0</v>
      </c>
    </row>
    <row r="74" spans="1:13" ht="60" customHeight="1">
      <c r="A74" s="3"/>
      <c r="B74" s="3"/>
      <c r="C74" s="27" t="s">
        <v>93</v>
      </c>
      <c r="D74" s="23" t="s">
        <v>18</v>
      </c>
      <c r="E74" s="53">
        <v>237</v>
      </c>
      <c r="F74" s="46">
        <v>1.1399999999999999</v>
      </c>
      <c r="G74" s="47">
        <f t="shared" si="92"/>
        <v>0</v>
      </c>
      <c r="H74" s="47">
        <v>1.0920000000000001</v>
      </c>
      <c r="I74" s="47">
        <f t="shared" si="93"/>
        <v>0</v>
      </c>
      <c r="J74" s="48">
        <v>1.04</v>
      </c>
      <c r="K74" s="45">
        <f t="shared" si="104"/>
        <v>0</v>
      </c>
      <c r="L74" s="45"/>
      <c r="M74" s="1">
        <f t="shared" si="105"/>
        <v>0</v>
      </c>
    </row>
    <row r="75" spans="1:13" ht="60" customHeight="1">
      <c r="A75" s="3"/>
      <c r="B75" s="3"/>
      <c r="C75" s="27" t="s">
        <v>88</v>
      </c>
      <c r="D75" s="23" t="s">
        <v>18</v>
      </c>
      <c r="E75" s="53">
        <v>237</v>
      </c>
      <c r="F75" s="46">
        <v>1.1399999999999999</v>
      </c>
      <c r="G75" s="47">
        <f t="shared" si="92"/>
        <v>0</v>
      </c>
      <c r="H75" s="47">
        <v>1.0920000000000001</v>
      </c>
      <c r="I75" s="47">
        <f t="shared" si="93"/>
        <v>0</v>
      </c>
      <c r="J75" s="48">
        <v>1.04</v>
      </c>
      <c r="K75" s="45">
        <f t="shared" si="104"/>
        <v>0</v>
      </c>
      <c r="L75" s="45"/>
      <c r="M75" s="1">
        <f t="shared" si="105"/>
        <v>0</v>
      </c>
    </row>
    <row r="76" spans="1:13" ht="60" customHeight="1">
      <c r="A76" s="3"/>
      <c r="B76" s="3">
        <v>5</v>
      </c>
      <c r="C76" s="27" t="s">
        <v>49</v>
      </c>
      <c r="D76" s="23" t="s">
        <v>17</v>
      </c>
      <c r="E76" s="53">
        <v>237</v>
      </c>
      <c r="F76" s="43">
        <v>1.36</v>
      </c>
      <c r="G76" s="47">
        <f>F76*L76</f>
        <v>0</v>
      </c>
      <c r="H76" s="44">
        <v>1.29</v>
      </c>
      <c r="I76" s="47">
        <f>H76*L76</f>
        <v>0</v>
      </c>
      <c r="J76" s="48">
        <v>1.24</v>
      </c>
      <c r="K76" s="45">
        <f>J76*L76</f>
        <v>0</v>
      </c>
      <c r="L76" s="45"/>
      <c r="M76" s="1">
        <f>L76*0.05</f>
        <v>0</v>
      </c>
    </row>
    <row r="77" spans="1:13" ht="60" customHeight="1">
      <c r="A77" s="3"/>
      <c r="B77" s="3">
        <v>5</v>
      </c>
      <c r="C77" s="27" t="s">
        <v>50</v>
      </c>
      <c r="D77" s="23" t="s">
        <v>17</v>
      </c>
      <c r="E77" s="53">
        <v>237</v>
      </c>
      <c r="F77" s="43">
        <v>1.36</v>
      </c>
      <c r="G77" s="47">
        <f t="shared" ref="G77:G79" si="106">F77*L77</f>
        <v>0</v>
      </c>
      <c r="H77" s="44">
        <v>1.29</v>
      </c>
      <c r="I77" s="47">
        <f t="shared" ref="I77:I79" si="107">H77*L77</f>
        <v>0</v>
      </c>
      <c r="J77" s="48">
        <v>1.24</v>
      </c>
      <c r="K77" s="45">
        <f t="shared" si="104"/>
        <v>0</v>
      </c>
      <c r="L77" s="45"/>
      <c r="M77" s="1">
        <f t="shared" si="105"/>
        <v>0</v>
      </c>
    </row>
    <row r="78" spans="1:13" ht="60" customHeight="1">
      <c r="A78" s="3"/>
      <c r="B78" s="3"/>
      <c r="C78" s="27" t="s">
        <v>50</v>
      </c>
      <c r="D78" s="23" t="s">
        <v>18</v>
      </c>
      <c r="E78" s="53">
        <v>237</v>
      </c>
      <c r="F78" s="46">
        <v>1.1399999999999999</v>
      </c>
      <c r="G78" s="47">
        <f t="shared" si="106"/>
        <v>0</v>
      </c>
      <c r="H78" s="47">
        <v>1.0920000000000001</v>
      </c>
      <c r="I78" s="47">
        <f t="shared" si="107"/>
        <v>0</v>
      </c>
      <c r="J78" s="48">
        <v>1.04</v>
      </c>
      <c r="K78" s="45">
        <f t="shared" ref="K78" si="108">J78*L78</f>
        <v>0</v>
      </c>
      <c r="L78" s="45"/>
      <c r="M78" s="1">
        <f t="shared" ref="M78" si="109">L78*0.05</f>
        <v>0</v>
      </c>
    </row>
    <row r="79" spans="1:13" ht="60" customHeight="1">
      <c r="A79" s="3"/>
      <c r="B79" s="3">
        <v>5</v>
      </c>
      <c r="C79" s="27" t="s">
        <v>51</v>
      </c>
      <c r="D79" s="23" t="s">
        <v>17</v>
      </c>
      <c r="E79" s="53">
        <v>237</v>
      </c>
      <c r="F79" s="43">
        <v>1.36</v>
      </c>
      <c r="G79" s="47">
        <f t="shared" si="106"/>
        <v>0</v>
      </c>
      <c r="H79" s="44">
        <v>1.29</v>
      </c>
      <c r="I79" s="47">
        <f t="shared" si="107"/>
        <v>0</v>
      </c>
      <c r="J79" s="48">
        <v>1.24</v>
      </c>
      <c r="K79" s="45">
        <f t="shared" si="104"/>
        <v>0</v>
      </c>
      <c r="L79" s="45"/>
      <c r="M79" s="1">
        <f t="shared" si="105"/>
        <v>0</v>
      </c>
    </row>
    <row r="80" spans="1:13" ht="60" customHeight="1">
      <c r="A80" s="3"/>
      <c r="B80" s="3"/>
      <c r="C80" s="27" t="s">
        <v>51</v>
      </c>
      <c r="D80" s="23" t="s">
        <v>18</v>
      </c>
      <c r="E80" s="53">
        <v>237</v>
      </c>
      <c r="F80" s="46">
        <v>1.1399999999999999</v>
      </c>
      <c r="G80" s="47">
        <f t="shared" ref="G80" si="110">F80*L80</f>
        <v>0</v>
      </c>
      <c r="H80" s="47">
        <v>1.0920000000000001</v>
      </c>
      <c r="I80" s="47">
        <f t="shared" ref="I80" si="111">H80*L80</f>
        <v>0</v>
      </c>
      <c r="J80" s="48">
        <v>1.04</v>
      </c>
      <c r="K80" s="45">
        <f t="shared" ref="K80" si="112">J80*L80</f>
        <v>0</v>
      </c>
      <c r="L80" s="45"/>
      <c r="M80" s="1">
        <f t="shared" ref="M80" si="113">L80*0.05</f>
        <v>0</v>
      </c>
    </row>
    <row r="81" spans="1:13" ht="60" customHeight="1">
      <c r="A81" s="3"/>
      <c r="B81" s="3">
        <v>3</v>
      </c>
      <c r="C81" s="20" t="s">
        <v>67</v>
      </c>
      <c r="D81" s="23" t="s">
        <v>17</v>
      </c>
      <c r="E81" s="53">
        <v>237</v>
      </c>
      <c r="F81" s="46">
        <v>1.21</v>
      </c>
      <c r="G81" s="47">
        <f t="shared" ref="G81" si="114">F81*L81</f>
        <v>0</v>
      </c>
      <c r="H81" s="47">
        <v>1.1599999999999999</v>
      </c>
      <c r="I81" s="47">
        <f t="shared" ref="I81" si="115">H81*L81</f>
        <v>0</v>
      </c>
      <c r="J81" s="48">
        <v>1.1000000000000001</v>
      </c>
      <c r="K81" s="45">
        <f t="shared" ref="K81" si="116">J81*L81</f>
        <v>0</v>
      </c>
      <c r="L81" s="45"/>
      <c r="M81" s="1">
        <f t="shared" ref="M81" si="117">L81*0.05</f>
        <v>0</v>
      </c>
    </row>
    <row r="82" spans="1:13" ht="60" customHeight="1">
      <c r="A82" s="3"/>
      <c r="B82" s="3">
        <v>3</v>
      </c>
      <c r="C82" s="20" t="s">
        <v>67</v>
      </c>
      <c r="D82" s="23" t="s">
        <v>17</v>
      </c>
      <c r="E82" s="53">
        <v>237</v>
      </c>
      <c r="F82" s="46">
        <v>1.21</v>
      </c>
      <c r="G82" s="47">
        <f t="shared" ref="G82:G86" si="118">F82*L82</f>
        <v>0</v>
      </c>
      <c r="H82" s="47">
        <v>1.1599999999999999</v>
      </c>
      <c r="I82" s="47">
        <f t="shared" ref="I82:I86" si="119">H82*L82</f>
        <v>0</v>
      </c>
      <c r="J82" s="48">
        <v>1.1000000000000001</v>
      </c>
      <c r="K82" s="45">
        <f t="shared" ref="K82:K86" si="120">J82*L82</f>
        <v>0</v>
      </c>
      <c r="L82" s="45"/>
      <c r="M82" s="1">
        <f t="shared" ref="M82:M86" si="121">L82*0.05</f>
        <v>0</v>
      </c>
    </row>
    <row r="83" spans="1:13" ht="60" customHeight="1">
      <c r="A83" s="3"/>
      <c r="B83" s="3"/>
      <c r="C83" s="27" t="s">
        <v>68</v>
      </c>
      <c r="D83" s="23" t="s">
        <v>18</v>
      </c>
      <c r="E83" s="53">
        <v>237</v>
      </c>
      <c r="F83" s="46">
        <v>1.1399999999999999</v>
      </c>
      <c r="G83" s="47">
        <f t="shared" si="118"/>
        <v>0</v>
      </c>
      <c r="H83" s="47">
        <v>1.0920000000000001</v>
      </c>
      <c r="I83" s="47">
        <f t="shared" si="119"/>
        <v>0</v>
      </c>
      <c r="J83" s="48">
        <v>1.04</v>
      </c>
      <c r="K83" s="45">
        <f t="shared" si="120"/>
        <v>0</v>
      </c>
      <c r="L83" s="45"/>
      <c r="M83" s="1">
        <f t="shared" si="121"/>
        <v>0</v>
      </c>
    </row>
    <row r="84" spans="1:13" ht="60" customHeight="1">
      <c r="A84" s="3"/>
      <c r="B84" s="3"/>
      <c r="C84" s="27" t="s">
        <v>87</v>
      </c>
      <c r="D84" s="23" t="s">
        <v>18</v>
      </c>
      <c r="E84" s="53">
        <v>237</v>
      </c>
      <c r="F84" s="46">
        <v>1.1399999999999999</v>
      </c>
      <c r="G84" s="47">
        <f t="shared" si="118"/>
        <v>0</v>
      </c>
      <c r="H84" s="47">
        <v>1.0920000000000001</v>
      </c>
      <c r="I84" s="47">
        <f t="shared" si="119"/>
        <v>0</v>
      </c>
      <c r="J84" s="48">
        <v>1.04</v>
      </c>
      <c r="K84" s="45">
        <f t="shared" si="120"/>
        <v>0</v>
      </c>
      <c r="L84" s="45"/>
      <c r="M84" s="1">
        <f t="shared" si="121"/>
        <v>0</v>
      </c>
    </row>
    <row r="85" spans="1:13" ht="62.25" customHeight="1">
      <c r="A85" s="3"/>
      <c r="B85" s="3">
        <v>2</v>
      </c>
      <c r="C85" s="20" t="s">
        <v>84</v>
      </c>
      <c r="D85" s="23" t="s">
        <v>17</v>
      </c>
      <c r="E85" s="53">
        <v>237</v>
      </c>
      <c r="F85" s="46">
        <v>1.1299999999999999</v>
      </c>
      <c r="G85" s="47">
        <f t="shared" si="118"/>
        <v>0</v>
      </c>
      <c r="H85" s="47">
        <v>1.07</v>
      </c>
      <c r="I85" s="47">
        <f t="shared" si="119"/>
        <v>0</v>
      </c>
      <c r="J85" s="48">
        <v>1.02</v>
      </c>
      <c r="K85" s="45">
        <f t="shared" si="120"/>
        <v>0</v>
      </c>
      <c r="L85" s="45"/>
      <c r="M85" s="1">
        <f t="shared" si="121"/>
        <v>0</v>
      </c>
    </row>
    <row r="86" spans="1:13" ht="60" customHeight="1">
      <c r="A86" s="3"/>
      <c r="B86" s="3">
        <v>3</v>
      </c>
      <c r="C86" s="20" t="s">
        <v>22</v>
      </c>
      <c r="D86" s="23" t="s">
        <v>17</v>
      </c>
      <c r="E86" s="53">
        <v>237</v>
      </c>
      <c r="F86" s="46">
        <v>1.21</v>
      </c>
      <c r="G86" s="47">
        <f t="shared" si="118"/>
        <v>0</v>
      </c>
      <c r="H86" s="47">
        <v>1.1599999999999999</v>
      </c>
      <c r="I86" s="47">
        <f t="shared" si="119"/>
        <v>0</v>
      </c>
      <c r="J86" s="48">
        <v>1.1000000000000001</v>
      </c>
      <c r="K86" s="45">
        <f t="shared" si="120"/>
        <v>0</v>
      </c>
      <c r="L86" s="45"/>
      <c r="M86" s="1">
        <f t="shared" si="121"/>
        <v>0</v>
      </c>
    </row>
    <row r="87" spans="1:13" ht="60" customHeight="1">
      <c r="A87" s="3"/>
      <c r="B87" s="3"/>
      <c r="C87" s="27" t="s">
        <v>69</v>
      </c>
      <c r="D87" s="23" t="s">
        <v>18</v>
      </c>
      <c r="E87" s="53">
        <v>237</v>
      </c>
      <c r="F87" s="46">
        <v>1.1399999999999999</v>
      </c>
      <c r="G87" s="47">
        <f t="shared" ref="G87" si="122">F87*L87</f>
        <v>0</v>
      </c>
      <c r="H87" s="47">
        <v>1.0920000000000001</v>
      </c>
      <c r="I87" s="47">
        <f t="shared" ref="I87" si="123">H87*L87</f>
        <v>0</v>
      </c>
      <c r="J87" s="48">
        <v>1.04</v>
      </c>
      <c r="K87" s="45">
        <f t="shared" ref="K87" si="124">J87*L87</f>
        <v>0</v>
      </c>
      <c r="L87" s="45"/>
      <c r="M87" s="1">
        <f t="shared" ref="M87" si="125">L87*0.05</f>
        <v>0</v>
      </c>
    </row>
    <row r="88" spans="1:13" ht="60" customHeight="1">
      <c r="A88" s="3"/>
      <c r="B88" s="3"/>
      <c r="C88" s="27" t="s">
        <v>70</v>
      </c>
      <c r="D88" s="23" t="s">
        <v>18</v>
      </c>
      <c r="E88" s="53">
        <v>237</v>
      </c>
      <c r="F88" s="46">
        <v>1.1399999999999999</v>
      </c>
      <c r="G88" s="47">
        <f t="shared" ref="G88" si="126">F88*L88</f>
        <v>0</v>
      </c>
      <c r="H88" s="47">
        <v>1.0920000000000001</v>
      </c>
      <c r="I88" s="47">
        <f t="shared" ref="I88" si="127">H88*L88</f>
        <v>0</v>
      </c>
      <c r="J88" s="48">
        <v>1.04</v>
      </c>
      <c r="K88" s="45">
        <f t="shared" ref="K88" si="128">J88*L88</f>
        <v>0</v>
      </c>
      <c r="L88" s="45"/>
      <c r="M88" s="1">
        <f t="shared" ref="M88" si="129">L88*0.05</f>
        <v>0</v>
      </c>
    </row>
    <row r="89" spans="1:13" ht="60" customHeight="1">
      <c r="A89" s="3"/>
      <c r="B89" s="3">
        <v>3</v>
      </c>
      <c r="C89" s="20" t="s">
        <v>3</v>
      </c>
      <c r="D89" s="23" t="s">
        <v>17</v>
      </c>
      <c r="E89" s="53">
        <v>237</v>
      </c>
      <c r="F89" s="46">
        <v>1.21</v>
      </c>
      <c r="G89" s="47">
        <f t="shared" ref="G89" si="130">F89*L89</f>
        <v>0</v>
      </c>
      <c r="H89" s="47">
        <v>1.1599999999999999</v>
      </c>
      <c r="I89" s="47">
        <f t="shared" ref="I89" si="131">H89*L89</f>
        <v>0</v>
      </c>
      <c r="J89" s="48">
        <v>1.1000000000000001</v>
      </c>
      <c r="K89" s="45">
        <f t="shared" si="104"/>
        <v>0</v>
      </c>
      <c r="L89" s="8"/>
      <c r="M89" s="1">
        <f t="shared" ref="M89:M96" si="132">L89*0.05</f>
        <v>0</v>
      </c>
    </row>
    <row r="90" spans="1:13" ht="60" customHeight="1">
      <c r="A90" s="25"/>
      <c r="B90" s="3"/>
      <c r="C90" s="20" t="s">
        <v>3</v>
      </c>
      <c r="D90" s="23" t="s">
        <v>18</v>
      </c>
      <c r="E90" s="53">
        <v>237</v>
      </c>
      <c r="F90" s="46">
        <v>1.1399999999999999</v>
      </c>
      <c r="G90" s="47">
        <f t="shared" ref="G90" si="133">F90*L90</f>
        <v>0</v>
      </c>
      <c r="H90" s="47">
        <v>1.0920000000000001</v>
      </c>
      <c r="I90" s="47">
        <f t="shared" ref="I90" si="134">H90*L90</f>
        <v>0</v>
      </c>
      <c r="J90" s="48">
        <v>1.04</v>
      </c>
      <c r="K90" s="45">
        <f t="shared" ref="K90:K99" si="135">J90*L90</f>
        <v>0</v>
      </c>
      <c r="L90" s="8"/>
      <c r="M90" s="1">
        <f t="shared" si="132"/>
        <v>0</v>
      </c>
    </row>
    <row r="91" spans="1:13" ht="60" customHeight="1">
      <c r="A91" s="3"/>
      <c r="B91" s="3"/>
      <c r="C91" s="27" t="s">
        <v>16</v>
      </c>
      <c r="D91" s="23" t="s">
        <v>18</v>
      </c>
      <c r="E91" s="53">
        <v>237</v>
      </c>
      <c r="F91" s="46">
        <v>1.1399999999999999</v>
      </c>
      <c r="G91" s="47">
        <f t="shared" ref="G91" si="136">F91*L91</f>
        <v>0</v>
      </c>
      <c r="H91" s="47">
        <v>1.0920000000000001</v>
      </c>
      <c r="I91" s="47">
        <f t="shared" ref="I91" si="137">H91*L91</f>
        <v>0</v>
      </c>
      <c r="J91" s="48">
        <v>1.04</v>
      </c>
      <c r="K91" s="45">
        <f t="shared" ref="K91" si="138">J91*L91</f>
        <v>0</v>
      </c>
      <c r="L91" s="8"/>
      <c r="M91" s="1">
        <f t="shared" si="132"/>
        <v>0</v>
      </c>
    </row>
    <row r="92" spans="1:13" ht="60" customHeight="1">
      <c r="A92" s="3"/>
      <c r="B92" s="3"/>
      <c r="C92" s="27" t="s">
        <v>53</v>
      </c>
      <c r="D92" s="23" t="s">
        <v>18</v>
      </c>
      <c r="E92" s="53">
        <v>237</v>
      </c>
      <c r="F92" s="46">
        <v>1.1399999999999999</v>
      </c>
      <c r="G92" s="47">
        <f t="shared" ref="G92:G93" si="139">F92*L92</f>
        <v>0</v>
      </c>
      <c r="H92" s="47">
        <v>1.0920000000000001</v>
      </c>
      <c r="I92" s="47">
        <f t="shared" ref="I92:I93" si="140">H92*L92</f>
        <v>0</v>
      </c>
      <c r="J92" s="48">
        <v>1.04</v>
      </c>
      <c r="K92" s="45">
        <f t="shared" ref="K92:K93" si="141">J92*L92</f>
        <v>0</v>
      </c>
      <c r="L92" s="45"/>
      <c r="M92" s="1">
        <f t="shared" si="132"/>
        <v>0</v>
      </c>
    </row>
    <row r="93" spans="1:13" ht="60" customHeight="1">
      <c r="A93" s="3"/>
      <c r="B93" s="3"/>
      <c r="C93" s="27" t="s">
        <v>85</v>
      </c>
      <c r="D93" s="23" t="s">
        <v>18</v>
      </c>
      <c r="E93" s="53">
        <v>237</v>
      </c>
      <c r="F93" s="46">
        <v>1.1399999999999999</v>
      </c>
      <c r="G93" s="47">
        <f t="shared" si="139"/>
        <v>0</v>
      </c>
      <c r="H93" s="47">
        <v>1.0920000000000001</v>
      </c>
      <c r="I93" s="47">
        <f t="shared" si="140"/>
        <v>0</v>
      </c>
      <c r="J93" s="48">
        <v>1.04</v>
      </c>
      <c r="K93" s="45">
        <f t="shared" si="141"/>
        <v>0</v>
      </c>
      <c r="L93" s="45"/>
      <c r="M93" s="1">
        <f t="shared" ref="M93" si="142">L93*0.05</f>
        <v>0</v>
      </c>
    </row>
    <row r="94" spans="1:13" ht="60" customHeight="1">
      <c r="A94" s="3"/>
      <c r="B94" s="3"/>
      <c r="C94" s="27" t="s">
        <v>15</v>
      </c>
      <c r="D94" s="23" t="s">
        <v>18</v>
      </c>
      <c r="E94" s="53">
        <v>237</v>
      </c>
      <c r="F94" s="46">
        <v>1.1399999999999999</v>
      </c>
      <c r="G94" s="47">
        <f t="shared" ref="G94:G95" si="143">F94*L94</f>
        <v>0</v>
      </c>
      <c r="H94" s="47">
        <v>1.0920000000000001</v>
      </c>
      <c r="I94" s="47">
        <f t="shared" ref="I94:I95" si="144">H94*L94</f>
        <v>0</v>
      </c>
      <c r="J94" s="48">
        <v>1.04</v>
      </c>
      <c r="K94" s="45">
        <f t="shared" ref="K94:K95" si="145">J94*L94</f>
        <v>0</v>
      </c>
      <c r="L94" s="8"/>
      <c r="M94" s="1">
        <f t="shared" si="132"/>
        <v>0</v>
      </c>
    </row>
    <row r="95" spans="1:13" ht="60" customHeight="1">
      <c r="A95" s="3"/>
      <c r="B95" s="3">
        <v>7</v>
      </c>
      <c r="C95" s="27" t="s">
        <v>15</v>
      </c>
      <c r="D95" s="23" t="s">
        <v>17</v>
      </c>
      <c r="E95" s="53">
        <v>237</v>
      </c>
      <c r="F95" s="43">
        <v>1.48</v>
      </c>
      <c r="G95" s="47">
        <f t="shared" si="143"/>
        <v>0</v>
      </c>
      <c r="H95" s="44">
        <v>1.41</v>
      </c>
      <c r="I95" s="47">
        <f t="shared" si="144"/>
        <v>0</v>
      </c>
      <c r="J95" s="48">
        <v>1.36</v>
      </c>
      <c r="K95" s="45">
        <f t="shared" si="145"/>
        <v>0</v>
      </c>
      <c r="L95" s="8"/>
      <c r="M95" s="1">
        <f t="shared" si="132"/>
        <v>0</v>
      </c>
    </row>
    <row r="96" spans="1:13" ht="60" customHeight="1">
      <c r="A96" s="3"/>
      <c r="B96" s="3"/>
      <c r="C96" s="27" t="s">
        <v>8</v>
      </c>
      <c r="D96" s="23" t="s">
        <v>18</v>
      </c>
      <c r="E96" s="53">
        <v>237</v>
      </c>
      <c r="F96" s="46">
        <v>1.1399999999999999</v>
      </c>
      <c r="G96" s="47">
        <f t="shared" ref="G96:G98" si="146">F96*L96</f>
        <v>0</v>
      </c>
      <c r="H96" s="47">
        <v>1.0920000000000001</v>
      </c>
      <c r="I96" s="47">
        <f t="shared" ref="I96:I98" si="147">H96*L96</f>
        <v>0</v>
      </c>
      <c r="J96" s="48">
        <v>1.04</v>
      </c>
      <c r="K96" s="45">
        <f t="shared" si="135"/>
        <v>0</v>
      </c>
      <c r="L96" s="45"/>
      <c r="M96" s="1">
        <f t="shared" si="132"/>
        <v>0</v>
      </c>
    </row>
    <row r="97" spans="1:13" ht="60" customHeight="1">
      <c r="A97" s="3"/>
      <c r="B97" s="3">
        <v>7</v>
      </c>
      <c r="C97" s="27" t="s">
        <v>52</v>
      </c>
      <c r="D97" s="23" t="s">
        <v>17</v>
      </c>
      <c r="E97" s="53">
        <v>237</v>
      </c>
      <c r="F97" s="43">
        <v>1.48</v>
      </c>
      <c r="G97" s="47">
        <f t="shared" si="146"/>
        <v>0</v>
      </c>
      <c r="H97" s="44">
        <v>1.41</v>
      </c>
      <c r="I97" s="47">
        <f t="shared" si="147"/>
        <v>0</v>
      </c>
      <c r="J97" s="48">
        <v>1.36</v>
      </c>
      <c r="K97" s="45">
        <f t="shared" si="135"/>
        <v>0</v>
      </c>
      <c r="L97" s="45"/>
      <c r="M97" s="1">
        <f t="shared" ref="M97:M98" si="148">L97*0.05</f>
        <v>0</v>
      </c>
    </row>
    <row r="98" spans="1:13" ht="60" customHeight="1">
      <c r="A98" s="3"/>
      <c r="B98" s="3"/>
      <c r="C98" s="27" t="s">
        <v>52</v>
      </c>
      <c r="D98" s="23" t="s">
        <v>18</v>
      </c>
      <c r="E98" s="53">
        <v>237</v>
      </c>
      <c r="F98" s="46">
        <v>1.1399999999999999</v>
      </c>
      <c r="G98" s="47">
        <f t="shared" si="146"/>
        <v>0</v>
      </c>
      <c r="H98" s="47">
        <v>1.0920000000000001</v>
      </c>
      <c r="I98" s="47">
        <f t="shared" si="147"/>
        <v>0</v>
      </c>
      <c r="J98" s="48">
        <v>1.04</v>
      </c>
      <c r="K98" s="45">
        <f t="shared" si="135"/>
        <v>0</v>
      </c>
      <c r="L98" s="45"/>
      <c r="M98" s="1">
        <f t="shared" si="148"/>
        <v>0</v>
      </c>
    </row>
    <row r="99" spans="1:13" ht="60" customHeight="1">
      <c r="A99" s="3"/>
      <c r="B99" s="3"/>
      <c r="C99" s="27" t="s">
        <v>24</v>
      </c>
      <c r="D99" s="23" t="s">
        <v>25</v>
      </c>
      <c r="E99" s="53">
        <v>237</v>
      </c>
      <c r="F99" s="46">
        <v>1.1399999999999999</v>
      </c>
      <c r="G99" s="47">
        <f>F99*K99</f>
        <v>0</v>
      </c>
      <c r="H99" s="47">
        <v>1.0920000000000001</v>
      </c>
      <c r="I99" s="47">
        <f>H99*K99</f>
        <v>0</v>
      </c>
      <c r="J99" s="48">
        <v>1.04</v>
      </c>
      <c r="K99" s="45">
        <f t="shared" si="135"/>
        <v>0</v>
      </c>
      <c r="L99" s="8"/>
      <c r="M99" s="1">
        <f>L99*0.05</f>
        <v>0</v>
      </c>
    </row>
    <row r="100" spans="1:13" ht="20.25" customHeight="1">
      <c r="A100" s="55" t="s">
        <v>21</v>
      </c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6"/>
    </row>
  </sheetData>
  <autoFilter ref="A11:L100"/>
  <mergeCells count="13">
    <mergeCell ref="A100:L100"/>
    <mergeCell ref="N8:N9"/>
    <mergeCell ref="A10:L10"/>
    <mergeCell ref="C9:D9"/>
    <mergeCell ref="J1:L3"/>
    <mergeCell ref="D1:H3"/>
    <mergeCell ref="A4:C4"/>
    <mergeCell ref="D4:L4"/>
    <mergeCell ref="A5:C5"/>
    <mergeCell ref="D5:L5"/>
    <mergeCell ref="A6:C6"/>
    <mergeCell ref="D6:L6"/>
    <mergeCell ref="L8:L9"/>
  </mergeCells>
  <hyperlinks>
    <hyperlink ref="A100:L100" location="Лист1!A11" display=" в начало"/>
  </hyperlinks>
  <pageMargins left="0.7" right="0.7" top="0.75" bottom="0.75" header="0.3" footer="0.3"/>
  <pageSetup paperSize="9" orientation="portrait" r:id="rId1"/>
  <ignoredErrors>
    <ignoredError sqref="F100:L100 A96:C96 A95 A73 A94:D94 L73 L94:L96 C73 A89 C89:D89 C95:D95 A100:D100 L89:L91 A90:D9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Вазген</dc:creator>
  <cp:lastModifiedBy>Andre-PC</cp:lastModifiedBy>
  <cp:lastPrinted>2019-03-27T06:41:09Z</cp:lastPrinted>
  <dcterms:created xsi:type="dcterms:W3CDTF">2019-01-16T12:14:31Z</dcterms:created>
  <dcterms:modified xsi:type="dcterms:W3CDTF">2024-04-11T12:48:02Z</dcterms:modified>
</cp:coreProperties>
</file>