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360" windowWidth="15570" windowHeight="7455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Лист1!$A$15:$L$158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44525"/>
</workbook>
</file>

<file path=xl/calcChain.xml><?xml version="1.0" encoding="utf-8"?>
<calcChain xmlns="http://schemas.openxmlformats.org/spreadsheetml/2006/main">
  <c r="M106" i="1" l="1"/>
  <c r="K106" i="1"/>
  <c r="I106" i="1"/>
  <c r="G106" i="1"/>
  <c r="M97" i="1"/>
  <c r="K97" i="1"/>
  <c r="I97" i="1"/>
  <c r="G97" i="1"/>
  <c r="M96" i="1"/>
  <c r="K96" i="1"/>
  <c r="I96" i="1"/>
  <c r="G96" i="1"/>
  <c r="M85" i="1"/>
  <c r="K85" i="1"/>
  <c r="I85" i="1"/>
  <c r="G85" i="1"/>
  <c r="M112" i="1"/>
  <c r="K112" i="1"/>
  <c r="I112" i="1"/>
  <c r="G112" i="1"/>
  <c r="I76" i="1"/>
  <c r="G76" i="1"/>
  <c r="M108" i="1"/>
  <c r="K108" i="1"/>
  <c r="I108" i="1"/>
  <c r="G108" i="1"/>
  <c r="M102" i="1"/>
  <c r="K102" i="1"/>
  <c r="I102" i="1"/>
  <c r="G102" i="1"/>
  <c r="M101" i="1"/>
  <c r="K101" i="1"/>
  <c r="I101" i="1"/>
  <c r="G101" i="1"/>
  <c r="M100" i="1"/>
  <c r="K100" i="1"/>
  <c r="I100" i="1"/>
  <c r="G100" i="1"/>
  <c r="M99" i="1"/>
  <c r="K99" i="1"/>
  <c r="I99" i="1"/>
  <c r="G99" i="1"/>
  <c r="M103" i="1"/>
  <c r="K103" i="1"/>
  <c r="I103" i="1"/>
  <c r="G103" i="1"/>
  <c r="M86" i="1"/>
  <c r="K86" i="1"/>
  <c r="I86" i="1"/>
  <c r="G86" i="1"/>
  <c r="M80" i="1"/>
  <c r="K80" i="1"/>
  <c r="I80" i="1"/>
  <c r="G80" i="1"/>
  <c r="M105" i="1"/>
  <c r="K105" i="1"/>
  <c r="I105" i="1"/>
  <c r="G105" i="1"/>
  <c r="M95" i="1"/>
  <c r="K95" i="1"/>
  <c r="I95" i="1"/>
  <c r="G95" i="1"/>
  <c r="I98" i="1"/>
  <c r="G98" i="1"/>
  <c r="M31" i="1"/>
  <c r="K31" i="1"/>
  <c r="I31" i="1"/>
  <c r="G31" i="1"/>
  <c r="M75" i="1"/>
  <c r="K75" i="1"/>
  <c r="I75" i="1"/>
  <c r="G75" i="1"/>
  <c r="M45" i="1"/>
  <c r="K45" i="1"/>
  <c r="I45" i="1"/>
  <c r="G45" i="1"/>
  <c r="M76" i="1"/>
  <c r="K76" i="1"/>
  <c r="M66" i="1"/>
  <c r="K66" i="1"/>
  <c r="I66" i="1"/>
  <c r="G66" i="1"/>
  <c r="M64" i="1"/>
  <c r="K64" i="1"/>
  <c r="I64" i="1"/>
  <c r="G64" i="1"/>
  <c r="M63" i="1"/>
  <c r="K63" i="1"/>
  <c r="I63" i="1"/>
  <c r="G63" i="1"/>
  <c r="M33" i="1"/>
  <c r="K33" i="1"/>
  <c r="I33" i="1"/>
  <c r="G33" i="1"/>
  <c r="M43" i="1"/>
  <c r="K43" i="1"/>
  <c r="I43" i="1"/>
  <c r="G43" i="1"/>
  <c r="M29" i="1"/>
  <c r="K29" i="1"/>
  <c r="I29" i="1"/>
  <c r="G29" i="1"/>
  <c r="M22" i="1" l="1"/>
  <c r="K22" i="1"/>
  <c r="I22" i="1"/>
  <c r="G22" i="1"/>
  <c r="M20" i="1"/>
  <c r="I20" i="1"/>
  <c r="G20" i="1"/>
  <c r="I18" i="1"/>
  <c r="G18" i="1"/>
  <c r="I21" i="1"/>
  <c r="G21" i="1"/>
  <c r="I23" i="1"/>
  <c r="G23" i="1"/>
  <c r="I25" i="1"/>
  <c r="G25" i="1"/>
  <c r="I27" i="1"/>
  <c r="G27" i="1"/>
  <c r="M21" i="1"/>
  <c r="M19" i="1"/>
  <c r="I19" i="1"/>
  <c r="G19" i="1"/>
  <c r="M25" i="1"/>
  <c r="M24" i="1"/>
  <c r="I24" i="1"/>
  <c r="G24" i="1"/>
  <c r="M17" i="1" l="1"/>
  <c r="G17" i="1"/>
  <c r="M16" i="1"/>
  <c r="I16" i="1"/>
  <c r="G16" i="1"/>
  <c r="M104" i="1" l="1"/>
  <c r="K104" i="1"/>
  <c r="I104" i="1"/>
  <c r="G104" i="1"/>
  <c r="I26" i="1" l="1"/>
  <c r="G26" i="1"/>
  <c r="I48" i="1" l="1"/>
  <c r="G48" i="1"/>
  <c r="M67" i="1" l="1"/>
  <c r="K67" i="1"/>
  <c r="I67" i="1"/>
  <c r="G67" i="1"/>
  <c r="M59" i="1" l="1"/>
  <c r="K59" i="1"/>
  <c r="I59" i="1"/>
  <c r="G59" i="1"/>
  <c r="M44" i="1"/>
  <c r="K44" i="1"/>
  <c r="I44" i="1"/>
  <c r="G44" i="1"/>
  <c r="M42" i="1"/>
  <c r="K42" i="1"/>
  <c r="I42" i="1"/>
  <c r="G42" i="1"/>
  <c r="M83" i="1"/>
  <c r="K83" i="1"/>
  <c r="I83" i="1"/>
  <c r="G83" i="1"/>
  <c r="I84" i="1"/>
  <c r="G84" i="1"/>
  <c r="M111" i="1" l="1"/>
  <c r="K111" i="1"/>
  <c r="I111" i="1"/>
  <c r="G111" i="1"/>
  <c r="M98" i="1"/>
  <c r="K98" i="1"/>
  <c r="M84" i="1"/>
  <c r="K84" i="1"/>
  <c r="M60" i="1" l="1"/>
  <c r="K60" i="1"/>
  <c r="I60" i="1"/>
  <c r="G60" i="1"/>
  <c r="M35" i="1"/>
  <c r="K35" i="1"/>
  <c r="I35" i="1"/>
  <c r="G35" i="1"/>
  <c r="M57" i="1"/>
  <c r="K57" i="1"/>
  <c r="I57" i="1"/>
  <c r="G57" i="1"/>
  <c r="M78" i="1"/>
  <c r="K78" i="1"/>
  <c r="I78" i="1"/>
  <c r="G78" i="1"/>
  <c r="M69" i="1" l="1"/>
  <c r="K69" i="1"/>
  <c r="I69" i="1"/>
  <c r="G69" i="1"/>
  <c r="M34" i="1"/>
  <c r="K34" i="1"/>
  <c r="I34" i="1"/>
  <c r="G34" i="1"/>
  <c r="M71" i="1"/>
  <c r="K71" i="1"/>
  <c r="I71" i="1"/>
  <c r="G71" i="1"/>
  <c r="M52" i="1"/>
  <c r="K52" i="1"/>
  <c r="I52" i="1"/>
  <c r="G52" i="1"/>
  <c r="M70" i="1"/>
  <c r="K70" i="1"/>
  <c r="M48" i="1"/>
  <c r="K48" i="1"/>
  <c r="M109" i="1"/>
  <c r="K109" i="1"/>
  <c r="M88" i="1"/>
  <c r="K88" i="1"/>
  <c r="I88" i="1"/>
  <c r="G88" i="1"/>
  <c r="M90" i="1"/>
  <c r="K90" i="1"/>
  <c r="I90" i="1"/>
  <c r="G90" i="1"/>
  <c r="M89" i="1"/>
  <c r="K89" i="1"/>
  <c r="I89" i="1"/>
  <c r="G89" i="1"/>
  <c r="M87" i="1"/>
  <c r="K87" i="1"/>
  <c r="I87" i="1"/>
  <c r="G87" i="1"/>
  <c r="M51" i="1"/>
  <c r="K51" i="1"/>
  <c r="I51" i="1"/>
  <c r="G51" i="1"/>
  <c r="K50" i="1"/>
  <c r="I50" i="1"/>
  <c r="G50" i="1"/>
  <c r="M157" i="1" l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0" i="1"/>
  <c r="M107" i="1"/>
  <c r="M94" i="1"/>
  <c r="M93" i="1"/>
  <c r="M92" i="1"/>
  <c r="M91" i="1"/>
  <c r="M82" i="1"/>
  <c r="M81" i="1"/>
  <c r="M79" i="1"/>
  <c r="M77" i="1"/>
  <c r="M74" i="1"/>
  <c r="M73" i="1"/>
  <c r="M72" i="1"/>
  <c r="M68" i="1"/>
  <c r="M65" i="1"/>
  <c r="M62" i="1"/>
  <c r="M61" i="1"/>
  <c r="M58" i="1"/>
  <c r="M56" i="1"/>
  <c r="M55" i="1"/>
  <c r="M54" i="1"/>
  <c r="M53" i="1"/>
  <c r="M50" i="1"/>
  <c r="M49" i="1"/>
  <c r="M47" i="1"/>
  <c r="M46" i="1"/>
  <c r="M41" i="1"/>
  <c r="M40" i="1"/>
  <c r="M39" i="1"/>
  <c r="M38" i="1"/>
  <c r="M37" i="1"/>
  <c r="M36" i="1"/>
  <c r="M32" i="1"/>
  <c r="M30" i="1"/>
  <c r="M28" i="1"/>
  <c r="M27" i="1"/>
  <c r="M26" i="1"/>
  <c r="I61" i="1" l="1"/>
  <c r="G61" i="1"/>
  <c r="I110" i="1"/>
  <c r="G110" i="1"/>
  <c r="K110" i="1"/>
  <c r="I82" i="1"/>
  <c r="G82" i="1"/>
  <c r="I74" i="1"/>
  <c r="G74" i="1"/>
  <c r="I73" i="1"/>
  <c r="G73" i="1"/>
  <c r="I65" i="1"/>
  <c r="G65" i="1"/>
  <c r="I54" i="1"/>
  <c r="G54" i="1"/>
  <c r="I53" i="1"/>
  <c r="G53" i="1"/>
  <c r="I55" i="1"/>
  <c r="G55" i="1"/>
  <c r="I41" i="1"/>
  <c r="G41" i="1"/>
  <c r="I40" i="1"/>
  <c r="G40" i="1"/>
  <c r="I157" i="1"/>
  <c r="G157" i="1"/>
  <c r="I155" i="1"/>
  <c r="G155" i="1"/>
  <c r="I153" i="1"/>
  <c r="G153" i="1"/>
  <c r="I151" i="1"/>
  <c r="G151" i="1"/>
  <c r="I150" i="1"/>
  <c r="G150" i="1"/>
  <c r="I149" i="1"/>
  <c r="G149" i="1"/>
  <c r="I147" i="1"/>
  <c r="G147" i="1"/>
  <c r="I146" i="1"/>
  <c r="G146" i="1"/>
  <c r="I145" i="1"/>
  <c r="G145" i="1"/>
  <c r="I144" i="1"/>
  <c r="G144" i="1"/>
  <c r="I143" i="1"/>
  <c r="G143" i="1"/>
  <c r="I142" i="1"/>
  <c r="G142" i="1"/>
  <c r="I141" i="1"/>
  <c r="G141" i="1"/>
  <c r="I140" i="1"/>
  <c r="G140" i="1"/>
  <c r="I139" i="1"/>
  <c r="G139" i="1"/>
  <c r="I138" i="1"/>
  <c r="G138" i="1"/>
  <c r="I137" i="1"/>
  <c r="G137" i="1"/>
  <c r="I135" i="1"/>
  <c r="G135" i="1"/>
  <c r="I134" i="1"/>
  <c r="G134" i="1"/>
  <c r="I133" i="1"/>
  <c r="G133" i="1"/>
  <c r="I132" i="1"/>
  <c r="G132" i="1"/>
  <c r="I131" i="1"/>
  <c r="G131" i="1"/>
  <c r="I129" i="1"/>
  <c r="G129" i="1"/>
  <c r="I128" i="1"/>
  <c r="G128" i="1"/>
  <c r="I127" i="1"/>
  <c r="G127" i="1"/>
  <c r="I126" i="1"/>
  <c r="G126" i="1"/>
  <c r="I124" i="1"/>
  <c r="G124" i="1"/>
  <c r="I122" i="1"/>
  <c r="G122" i="1"/>
  <c r="I121" i="1"/>
  <c r="G121" i="1"/>
  <c r="I120" i="1"/>
  <c r="G120" i="1"/>
  <c r="I118" i="1"/>
  <c r="G118" i="1"/>
  <c r="I117" i="1"/>
  <c r="G117" i="1"/>
  <c r="I116" i="1"/>
  <c r="G116" i="1"/>
  <c r="I115" i="1"/>
  <c r="G115" i="1"/>
  <c r="I114" i="1"/>
  <c r="G114" i="1"/>
  <c r="I107" i="1"/>
  <c r="G107" i="1"/>
  <c r="I93" i="1"/>
  <c r="G93" i="1"/>
  <c r="I94" i="1"/>
  <c r="G94" i="1"/>
  <c r="I92" i="1"/>
  <c r="G92" i="1"/>
  <c r="I91" i="1"/>
  <c r="G91" i="1"/>
  <c r="I81" i="1" l="1"/>
  <c r="G81" i="1"/>
  <c r="I79" i="1"/>
  <c r="G79" i="1"/>
  <c r="I72" i="1"/>
  <c r="G72" i="1"/>
  <c r="I68" i="1"/>
  <c r="G68" i="1"/>
  <c r="I62" i="1"/>
  <c r="G62" i="1"/>
  <c r="I58" i="1"/>
  <c r="G58" i="1"/>
  <c r="I56" i="1"/>
  <c r="G56" i="1"/>
  <c r="I49" i="1"/>
  <c r="G49" i="1"/>
  <c r="I47" i="1"/>
  <c r="G47" i="1"/>
  <c r="I46" i="1"/>
  <c r="G46" i="1"/>
  <c r="I39" i="1"/>
  <c r="G39" i="1"/>
  <c r="I38" i="1"/>
  <c r="G38" i="1"/>
  <c r="I37" i="1"/>
  <c r="G37" i="1"/>
  <c r="I36" i="1"/>
  <c r="G36" i="1"/>
  <c r="I32" i="1"/>
  <c r="G32" i="1"/>
  <c r="I30" i="1"/>
  <c r="G30" i="1"/>
  <c r="K40" i="1" l="1"/>
  <c r="K41" i="1"/>
  <c r="K79" i="1" l="1"/>
  <c r="K61" i="1"/>
  <c r="K55" i="1"/>
  <c r="K30" i="1"/>
  <c r="K47" i="1"/>
  <c r="K38" i="1"/>
  <c r="K93" i="1" l="1"/>
  <c r="K92" i="1"/>
  <c r="K82" i="1"/>
  <c r="K81" i="1"/>
  <c r="K46" i="1"/>
  <c r="K37" i="1"/>
  <c r="K107" i="1"/>
  <c r="K118" i="1" l="1"/>
  <c r="K117" i="1"/>
  <c r="K115" i="1"/>
  <c r="K116" i="1"/>
  <c r="K94" i="1" l="1"/>
  <c r="K91" i="1"/>
  <c r="K49" i="1"/>
  <c r="K73" i="1" l="1"/>
  <c r="K72" i="1"/>
  <c r="K68" i="1"/>
  <c r="K54" i="1"/>
  <c r="K39" i="1"/>
  <c r="K74" i="1"/>
  <c r="K58" i="1"/>
  <c r="K150" i="1"/>
  <c r="K151" i="1"/>
  <c r="K149" i="1"/>
  <c r="K141" i="1"/>
  <c r="K146" i="1"/>
  <c r="K135" i="1"/>
  <c r="K132" i="1"/>
  <c r="K129" i="1"/>
  <c r="K126" i="1"/>
  <c r="K120" i="1"/>
  <c r="K32" i="1"/>
  <c r="K36" i="1"/>
  <c r="K53" i="1"/>
  <c r="K56" i="1"/>
  <c r="K62" i="1"/>
  <c r="K65" i="1"/>
  <c r="K114" i="1"/>
  <c r="K121" i="1"/>
  <c r="K122" i="1"/>
  <c r="K124" i="1"/>
  <c r="K127" i="1"/>
  <c r="K128" i="1"/>
  <c r="K131" i="1"/>
  <c r="K133" i="1"/>
  <c r="K134" i="1"/>
  <c r="K137" i="1"/>
  <c r="K138" i="1"/>
  <c r="K139" i="1"/>
  <c r="K140" i="1"/>
  <c r="K142" i="1"/>
  <c r="K143" i="1"/>
  <c r="K144" i="1"/>
  <c r="K145" i="1"/>
  <c r="K147" i="1"/>
  <c r="K153" i="1"/>
  <c r="K155" i="1"/>
  <c r="K157" i="1"/>
  <c r="L8" i="1" l="1"/>
  <c r="H9" i="1"/>
  <c r="F9" i="1"/>
  <c r="J9" i="1"/>
</calcChain>
</file>

<file path=xl/sharedStrings.xml><?xml version="1.0" encoding="utf-8"?>
<sst xmlns="http://schemas.openxmlformats.org/spreadsheetml/2006/main" count="289" uniqueCount="152">
  <si>
    <t>Картинка</t>
  </si>
  <si>
    <t>Артикул</t>
  </si>
  <si>
    <t>Общий вес заказа (кг.):</t>
  </si>
  <si>
    <t xml:space="preserve">Контактный телефон:  </t>
  </si>
  <si>
    <t xml:space="preserve">ФИО, организация, адрес:  </t>
  </si>
  <si>
    <t xml:space="preserve">Бланк заказа:  </t>
  </si>
  <si>
    <t>50220</t>
  </si>
  <si>
    <t>кг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</si>
  <si>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чешский бисер оптом, с доставкой по России                                                                                                                 http://biser-businka-strass-18.com                                                                                         http://okeanbusin.ru</t>
    </r>
  </si>
  <si>
    <r>
      <rPr>
        <sz val="12"/>
        <color theme="1"/>
        <rFont val="Arial"/>
        <family val="2"/>
        <charset val="204"/>
      </rPr>
      <t>опт: +7 499 157-6590                        опт: +7 499 157-3151</t>
    </r>
    <r>
      <rPr>
        <sz val="10"/>
        <color theme="1"/>
        <rFont val="Arial"/>
        <family val="2"/>
        <charset val="204"/>
      </rPr>
      <t xml:space="preserve">                                       </t>
    </r>
    <r>
      <rPr>
        <sz val="11"/>
        <color theme="1"/>
        <rFont val="Arial"/>
        <family val="2"/>
        <charset val="204"/>
      </rPr>
      <t xml:space="preserve">заказ отправлять на: </t>
    </r>
    <r>
      <rPr>
        <sz val="11"/>
        <color rgb="FF0070C0"/>
        <rFont val="Arial"/>
        <family val="2"/>
        <charset val="204"/>
      </rPr>
      <t>optotdel18@yandex.ru</t>
    </r>
  </si>
  <si>
    <t>Бисер № 6</t>
  </si>
  <si>
    <t>Бисер № 8</t>
  </si>
  <si>
    <t xml:space="preserve"> в начало &gt;&gt;</t>
  </si>
  <si>
    <r>
      <t xml:space="preserve"> Бисер Preciosa  </t>
    </r>
    <r>
      <rPr>
        <sz val="10"/>
        <color theme="1"/>
        <rFont val="Arial"/>
        <family val="2"/>
        <charset val="204"/>
      </rPr>
      <t>(размеры: 06/0, 08/0)</t>
    </r>
  </si>
  <si>
    <t>47010</t>
  </si>
  <si>
    <t>57430</t>
  </si>
  <si>
    <t>17050</t>
  </si>
  <si>
    <t>57060</t>
  </si>
  <si>
    <t>97070</t>
  </si>
  <si>
    <t>97090</t>
  </si>
  <si>
    <t>23980m</t>
  </si>
  <si>
    <r>
      <t>размер № 8 (2.9мм),            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</si>
  <si>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36050</t>
  </si>
  <si>
    <t>11020</t>
  </si>
  <si>
    <t>16020</t>
  </si>
  <si>
    <t>11070</t>
  </si>
  <si>
    <t>16090</t>
  </si>
  <si>
    <t>81060</t>
  </si>
  <si>
    <t>86060</t>
  </si>
  <si>
    <t>31030</t>
  </si>
  <si>
    <t>36080</t>
  </si>
  <si>
    <t>66100</t>
  </si>
  <si>
    <t>37080</t>
  </si>
  <si>
    <t>37100</t>
  </si>
  <si>
    <t>23980</t>
  </si>
  <si>
    <r>
      <t xml:space="preserve"> размер № 6 (4.1мм),                       </t>
    </r>
    <r>
      <rPr>
        <b/>
        <sz val="12"/>
        <rFont val="Arial"/>
        <family val="2"/>
        <charset val="204"/>
      </rPr>
      <t>1-й сорт</t>
    </r>
    <r>
      <rPr>
        <sz val="12"/>
        <rFont val="Arial"/>
        <family val="2"/>
        <charset val="204"/>
      </rPr>
      <t>, фасовка: 50 гр.</t>
    </r>
  </si>
  <si>
    <r>
      <t>размер № 7(3.5мм),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</si>
  <si>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№5(4.6мм),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</si>
  <si>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4 (5.1мм),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</si>
  <si>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 (5.6мм),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</si>
  <si>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 (5.6мм),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 xml:space="preserve">, фасовка: 50 гр. </t>
    </r>
  </si>
  <si>
    <r>
      <t xml:space="preserve"> размер № 2 (6.1мм),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</si>
  <si>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1 (6.6мм),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</si>
  <si>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Бисер № 7</t>
  </si>
  <si>
    <t>Бисер № 5</t>
  </si>
  <si>
    <t>Бисер № 4</t>
  </si>
  <si>
    <t>Бисер № 3</t>
  </si>
  <si>
    <t>Бисер № 2</t>
  </si>
  <si>
    <t>Бисер № 1</t>
  </si>
  <si>
    <t>Бисер № 31</t>
  </si>
  <si>
    <t>Бисер № 33</t>
  </si>
  <si>
    <t>Бисер № 34</t>
  </si>
  <si>
    <t>47112</t>
  </si>
  <si>
    <t>50060</t>
  </si>
  <si>
    <t>23980 Дропс</t>
  </si>
  <si>
    <t>57220</t>
  </si>
  <si>
    <t>Бисер № 9</t>
  </si>
  <si>
    <t>Миксы</t>
  </si>
  <si>
    <t>17050 Дропс</t>
  </si>
  <si>
    <t>67010</t>
  </si>
  <si>
    <t>10050m</t>
  </si>
  <si>
    <t>11020m</t>
  </si>
  <si>
    <t>66150</t>
  </si>
  <si>
    <t>17020</t>
  </si>
  <si>
    <t>37110</t>
  </si>
  <si>
    <t>26010</t>
  </si>
  <si>
    <t>21010</t>
  </si>
  <si>
    <r>
      <t>размер № 31 (7.1мм),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  Упакова н в зип пакеты.</t>
    </r>
  </si>
  <si>
    <t>67150</t>
  </si>
  <si>
    <t>53210</t>
  </si>
  <si>
    <t>93300</t>
  </si>
  <si>
    <t>30030</t>
  </si>
  <si>
    <t>30050</t>
  </si>
  <si>
    <t>50100</t>
  </si>
  <si>
    <t>50120</t>
  </si>
  <si>
    <t>60150</t>
  </si>
  <si>
    <t>60300</t>
  </si>
  <si>
    <t>80010</t>
  </si>
  <si>
    <t>90120</t>
  </si>
  <si>
    <r>
      <t xml:space="preserve"> размер № 6 (4.1мм),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</si>
  <si>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размер № 8 (2.9мм),                                   </t>
    </r>
    <r>
      <rPr>
        <b/>
        <sz val="12"/>
        <rFont val="Arial"/>
        <family val="2"/>
        <charset val="204"/>
      </rPr>
      <t>1-й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</si>
  <si>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9 (2,6мм),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</si>
  <si>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90070</t>
  </si>
  <si>
    <t>00050</t>
  </si>
  <si>
    <r>
      <t>размер № 34  (8,5мм),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</si>
  <si>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18289</t>
  </si>
  <si>
    <t>80010m</t>
  </si>
  <si>
    <r>
      <t xml:space="preserve"> размер № 9 (2,6мм),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 упакован в зип пакеты</t>
    </r>
  </si>
  <si>
    <t>27060</t>
  </si>
  <si>
    <t>23040</t>
  </si>
  <si>
    <t>30110</t>
  </si>
  <si>
    <t>00008</t>
  </si>
  <si>
    <t>27080</t>
  </si>
  <si>
    <t>10020</t>
  </si>
  <si>
    <t>50150</t>
  </si>
  <si>
    <t>53430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</si>
  <si>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</si>
  <si>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Размер / диаметр</t>
  </si>
  <si>
    <r>
      <rPr>
        <b/>
        <sz val="12"/>
        <color theme="0"/>
        <rFont val="Arial Narrow"/>
        <family val="2"/>
        <charset val="204"/>
      </rPr>
      <t>Заказ</t>
    </r>
    <r>
      <rPr>
        <sz val="12"/>
        <color theme="0"/>
        <rFont val="Arial Narrow"/>
        <family val="2"/>
        <charset val="204"/>
      </rPr>
      <t xml:space="preserve">               1 ед.=50 гр.</t>
    </r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</si>
  <si>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</si>
  <si>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</si>
  <si>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</si>
  <si>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Цена при покупке только крупного бисера на сумму:</t>
  </si>
  <si>
    <t>Цена при покупке вместе с бисером №10:</t>
  </si>
  <si>
    <t>Валюта расчёта: Доллар</t>
  </si>
  <si>
    <r>
      <t>размер № 33  (8,5мм),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 xml:space="preserve">, фасовка: 500 гр. </t>
    </r>
  </si>
  <si>
    <t>47102</t>
  </si>
  <si>
    <t>47113</t>
  </si>
  <si>
    <t>87010</t>
  </si>
  <si>
    <t>78102</t>
  </si>
  <si>
    <t>46102</t>
  </si>
  <si>
    <t>68102</t>
  </si>
  <si>
    <t>49102</t>
  </si>
  <si>
    <t>52240</t>
  </si>
  <si>
    <t>53410</t>
  </si>
  <si>
    <t>Розничная цена</t>
  </si>
  <si>
    <t>от 10 кг</t>
  </si>
  <si>
    <t>от 30 кг</t>
  </si>
  <si>
    <t>от 50 кг</t>
  </si>
  <si>
    <t>33060</t>
  </si>
  <si>
    <t>33000</t>
  </si>
  <si>
    <t>33040</t>
  </si>
  <si>
    <t>53230</t>
  </si>
  <si>
    <r>
      <t>размер № 8 (2.9мм),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</si>
  <si>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59115</t>
  </si>
  <si>
    <t>19691</t>
  </si>
  <si>
    <r>
      <t xml:space="preserve"> размер № 2 (6,1мм),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</si>
  <si>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8 (2.9мм),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</si>
  <si>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9 (2.6мм),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</si>
  <si>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2 (6.1мм),                                              2</t>
    </r>
    <r>
      <rPr>
        <b/>
        <sz val="8"/>
        <rFont val="Arial"/>
        <family val="2"/>
        <charset val="204"/>
      </rPr>
      <t>-й сорт</t>
    </r>
    <r>
      <rPr>
        <sz val="8"/>
        <rFont val="Arial"/>
        <family val="2"/>
        <charset val="204"/>
      </rPr>
      <t>, фасовка: 50 гр.</t>
    </r>
  </si>
  <si>
    <r>
      <t xml:space="preserve"> размер № 5 (4.6мм),                                               2</t>
    </r>
    <r>
      <rPr>
        <b/>
        <sz val="8"/>
        <rFont val="Arial"/>
        <family val="2"/>
        <charset val="204"/>
      </rPr>
      <t>-й сорт</t>
    </r>
    <r>
      <rPr>
        <sz val="8"/>
        <rFont val="Arial"/>
        <family val="2"/>
        <charset val="204"/>
      </rPr>
      <t>, фасовка: 50 гр.</t>
    </r>
  </si>
  <si>
    <r>
      <t xml:space="preserve"> размер № 6 (4,1мм),                                                      2</t>
    </r>
    <r>
      <rPr>
        <b/>
        <sz val="8"/>
        <rFont val="Arial"/>
        <family val="2"/>
        <charset val="204"/>
      </rPr>
      <t>-й сорт</t>
    </r>
    <r>
      <rPr>
        <sz val="8"/>
        <rFont val="Arial"/>
        <family val="2"/>
        <charset val="204"/>
      </rPr>
      <t>, фасовка: 50 гр.</t>
    </r>
  </si>
  <si>
    <t>19690</t>
  </si>
  <si>
    <r>
      <t xml:space="preserve"> размер № 3 (5.6мм),                                              2</t>
    </r>
    <r>
      <rPr>
        <b/>
        <sz val="8"/>
        <rFont val="Arial"/>
        <family val="2"/>
        <charset val="204"/>
      </rPr>
      <t>-й сорт</t>
    </r>
    <r>
      <rPr>
        <sz val="8"/>
        <rFont val="Arial"/>
        <family val="2"/>
        <charset val="204"/>
      </rPr>
      <t>, фасовка: 50 гр.</t>
    </r>
  </si>
  <si>
    <r>
      <t xml:space="preserve"> размер № 8 (2,9мм),                                                      2</t>
    </r>
    <r>
      <rPr>
        <b/>
        <sz val="8"/>
        <rFont val="Arial"/>
        <family val="2"/>
        <charset val="204"/>
      </rPr>
      <t>-й сорт</t>
    </r>
    <r>
      <rPr>
        <sz val="8"/>
        <rFont val="Arial"/>
        <family val="2"/>
        <charset val="204"/>
      </rPr>
      <t>, фасовка: 50 гр.</t>
    </r>
  </si>
  <si>
    <t>00007</t>
  </si>
  <si>
    <r>
      <t xml:space="preserve"> размер №2  (4,1мм),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</si>
  <si>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02090</t>
  </si>
  <si>
    <r>
      <t xml:space="preserve"> Бисер № 8 (2.9мм),                                            </t>
    </r>
    <r>
      <rPr>
        <b/>
        <sz val="11"/>
        <rFont val="Arial"/>
        <family val="2"/>
        <charset val="204"/>
      </rPr>
      <t>1-й сорт</t>
    </r>
    <r>
      <rPr>
        <sz val="11"/>
        <rFont val="Arial"/>
        <family val="2"/>
        <charset val="204"/>
      </rPr>
      <t xml:space="preserve">,  фасовка: 50 гр. </t>
    </r>
  </si>
  <si>
    <t>33020</t>
  </si>
  <si>
    <t>57100</t>
  </si>
  <si>
    <t>57120</t>
  </si>
  <si>
    <t>97120</t>
  </si>
  <si>
    <t>33070</t>
  </si>
  <si>
    <t>93310</t>
  </si>
  <si>
    <t>13780</t>
  </si>
  <si>
    <t>63020</t>
  </si>
  <si>
    <t>37050</t>
  </si>
  <si>
    <t>57710</t>
  </si>
  <si>
    <t>67300</t>
  </si>
  <si>
    <t>53250</t>
  </si>
  <si>
    <t>63130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</si>
</sst>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_-[$$-409]* #,##0.00_ ;_-[$$-409]* \-#,##0.00\ ;_-[$$-409]* &quot;-&quot;??_ ;_-@_ "/>
    <numFmt numFmtId="166" formatCode="#,##0.00\ &quot;₽&quot;"/>
  </numFmts>
  <fonts count="37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9"/>
      <color rgb="FF5F2E05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Cambria"/>
      <family val="1"/>
      <charset val="204"/>
    </font>
    <font>
      <b/>
      <sz val="15"/>
      <color theme="4" tint="-0.499984740745262"/>
      <name val="Calibri"/>
      <family val="2"/>
      <charset val="204"/>
      <scheme val="minor"/>
    </font>
    <font>
      <b/>
      <sz val="11"/>
      <name val="Cambria"/>
      <family val="1"/>
      <charset val="204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6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b/>
      <sz val="8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6C36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</borders>
  <cellStyleXfs count="6">
    <xf numFmtId="0" fontId="0" fillId="0" borderId="0"/>
    <xf numFmtId="0" fontId="3" fillId="0" borderId="0">
      <alignment horizontal="left"/>
    </xf>
    <xf numFmtId="0" fontId="7" fillId="6" borderId="9">
      <alignment horizontal="centerContinuous" vertical="center" wrapText="1"/>
    </xf>
    <xf numFmtId="0" fontId="9" fillId="0" borderId="0"/>
    <xf numFmtId="0" fontId="18" fillId="0" borderId="0" applyNumberFormat="0" applyFill="0" applyBorder="0" applyAlignment="0" applyProtection="0">
      <alignment vertical="top"/>
      <protection locked="0"/>
    </xf>
    <xf numFmtId="9" fontId="28" fillId="0" borderId="0" applyFont="0" applyFill="0" applyBorder="0" applyAlignment="0" applyProtection="0"/>
  </cellStyleXfs>
  <cellXfs count="163">
    <xf numFmtId="0" fontId="0" fillId="0" borderId="0" xfId="0"/>
    <xf numFmtId="0" fontId="1" fillId="2" borderId="0" xfId="0" applyFont="1" applyFill="1"/>
    <xf numFmtId="0" fontId="2" fillId="2" borderId="0" xfId="0" applyFont="1" applyFill="1"/>
    <xf numFmtId="49" fontId="1" fillId="2" borderId="0" xfId="0" applyNumberFormat="1" applyFont="1" applyFill="1"/>
    <xf numFmtId="0" fontId="1" fillId="2" borderId="4" xfId="0" applyFont="1" applyFill="1" applyBorder="1" applyAlignment="1">
      <alignment horizontal="center" vertical="center" wrapText="1"/>
    </xf>
    <xf numFmtId="0" fontId="6" fillId="2" borderId="0" xfId="0" applyFont="1" applyFill="1"/>
    <xf numFmtId="0" fontId="8" fillId="2" borderId="0" xfId="0" applyFont="1" applyFill="1"/>
    <xf numFmtId="0" fontId="4" fillId="2" borderId="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right" vertical="center" wrapText="1"/>
    </xf>
    <xf numFmtId="0" fontId="4" fillId="2" borderId="0" xfId="0" applyFont="1" applyFill="1" applyBorder="1" applyAlignment="1">
      <alignment horizontal="left" vertical="center" wrapText="1"/>
    </xf>
    <xf numFmtId="164" fontId="11" fillId="3" borderId="16" xfId="0" applyNumberFormat="1" applyFont="1" applyFill="1" applyBorder="1" applyAlignment="1">
      <alignment horizontal="center" vertical="center"/>
    </xf>
    <xf numFmtId="0" fontId="1" fillId="2" borderId="0" xfId="0" applyFont="1" applyFill="1" applyBorder="1"/>
    <xf numFmtId="0" fontId="5" fillId="2" borderId="10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4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49" fontId="4" fillId="4" borderId="1" xfId="0" applyNumberFormat="1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9" borderId="10" xfId="0" applyFont="1" applyFill="1" applyBorder="1" applyAlignment="1">
      <alignment horizontal="left" vertical="center"/>
    </xf>
    <xf numFmtId="49" fontId="4" fillId="9" borderId="10" xfId="0" applyNumberFormat="1" applyFont="1" applyFill="1" applyBorder="1" applyAlignment="1">
      <alignment horizontal="left" vertical="center"/>
    </xf>
    <xf numFmtId="0" fontId="13" fillId="9" borderId="10" xfId="0" applyFont="1" applyFill="1" applyBorder="1" applyAlignment="1">
      <alignment horizontal="left" vertical="center"/>
    </xf>
    <xf numFmtId="0" fontId="4" fillId="9" borderId="12" xfId="0" applyFont="1" applyFill="1" applyBorder="1" applyAlignment="1">
      <alignment horizontal="left" vertical="center"/>
    </xf>
    <xf numFmtId="0" fontId="12" fillId="0" borderId="6" xfId="0" applyFont="1" applyBorder="1" applyAlignment="1">
      <alignment horizontal="center" vertical="center" wrapText="1"/>
    </xf>
    <xf numFmtId="0" fontId="0" fillId="0" borderId="4" xfId="0" applyBorder="1"/>
    <xf numFmtId="49" fontId="20" fillId="2" borderId="4" xfId="0" applyNumberFormat="1" applyFont="1" applyFill="1" applyBorder="1" applyAlignment="1">
      <alignment horizontal="center" vertical="center" wrapText="1"/>
    </xf>
    <xf numFmtId="49" fontId="21" fillId="2" borderId="4" xfId="1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/>
    </xf>
    <xf numFmtId="49" fontId="23" fillId="2" borderId="6" xfId="0" applyNumberFormat="1" applyFont="1" applyFill="1" applyBorder="1" applyAlignment="1">
      <alignment horizontal="center" vertical="center" wrapText="1"/>
    </xf>
    <xf numFmtId="49" fontId="24" fillId="2" borderId="6" xfId="0" applyNumberFormat="1" applyFont="1" applyFill="1" applyBorder="1" applyAlignment="1">
      <alignment horizontal="center" vertical="center" wrapText="1"/>
    </xf>
    <xf numFmtId="0" fontId="13" fillId="9" borderId="0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left" vertical="center"/>
    </xf>
    <xf numFmtId="0" fontId="4" fillId="9" borderId="11" xfId="0" applyFont="1" applyFill="1" applyBorder="1" applyAlignment="1">
      <alignment horizontal="left" vertical="center"/>
    </xf>
    <xf numFmtId="49" fontId="17" fillId="2" borderId="6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left" vertical="center" wrapText="1"/>
    </xf>
    <xf numFmtId="0" fontId="26" fillId="2" borderId="0" xfId="0" applyFont="1" applyFill="1"/>
    <xf numFmtId="49" fontId="17" fillId="2" borderId="6" xfId="0" applyNumberFormat="1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49" fontId="27" fillId="2" borderId="4" xfId="1" applyNumberFormat="1" applyFont="1" applyFill="1" applyBorder="1" applyAlignment="1">
      <alignment horizontal="center" vertical="center"/>
    </xf>
    <xf numFmtId="49" fontId="14" fillId="2" borderId="4" xfId="0" applyNumberFormat="1" applyFont="1" applyFill="1" applyBorder="1" applyAlignment="1">
      <alignment horizontal="center" vertical="center" wrapText="1"/>
    </xf>
    <xf numFmtId="0" fontId="0" fillId="0" borderId="3" xfId="0" applyBorder="1"/>
    <xf numFmtId="49" fontId="27" fillId="2" borderId="4" xfId="3" applyNumberFormat="1" applyFont="1" applyFill="1" applyBorder="1" applyAlignment="1">
      <alignment horizontal="center" vertical="center"/>
    </xf>
    <xf numFmtId="49" fontId="17" fillId="2" borderId="6" xfId="0" applyNumberFormat="1" applyFont="1" applyFill="1" applyBorder="1" applyAlignment="1">
      <alignment horizontal="center" vertical="center" wrapText="1"/>
    </xf>
    <xf numFmtId="165" fontId="1" fillId="2" borderId="0" xfId="0" applyNumberFormat="1" applyFont="1" applyFill="1"/>
    <xf numFmtId="165" fontId="4" fillId="2" borderId="0" xfId="0" applyNumberFormat="1" applyFont="1" applyFill="1" applyBorder="1" applyAlignment="1">
      <alignment horizontal="left" vertical="center" wrapText="1"/>
    </xf>
    <xf numFmtId="165" fontId="11" fillId="7" borderId="15" xfId="0" applyNumberFormat="1" applyFont="1" applyFill="1" applyBorder="1" applyAlignment="1">
      <alignment horizontal="center" vertical="center"/>
    </xf>
    <xf numFmtId="165" fontId="11" fillId="0" borderId="13" xfId="0" applyNumberFormat="1" applyFont="1" applyFill="1" applyBorder="1" applyAlignment="1">
      <alignment horizontal="center" vertical="center"/>
    </xf>
    <xf numFmtId="165" fontId="11" fillId="5" borderId="15" xfId="0" applyNumberFormat="1" applyFont="1" applyFill="1" applyBorder="1" applyAlignment="1">
      <alignment horizontal="center" vertical="center"/>
    </xf>
    <xf numFmtId="165" fontId="11" fillId="4" borderId="15" xfId="0" applyNumberFormat="1" applyFont="1" applyFill="1" applyBorder="1" applyAlignment="1">
      <alignment horizontal="center" vertical="center"/>
    </xf>
    <xf numFmtId="165" fontId="5" fillId="2" borderId="10" xfId="0" applyNumberFormat="1" applyFont="1" applyFill="1" applyBorder="1" applyAlignment="1">
      <alignment vertical="center"/>
    </xf>
    <xf numFmtId="165" fontId="4" fillId="9" borderId="0" xfId="0" applyNumberFormat="1" applyFont="1" applyFill="1" applyBorder="1" applyAlignment="1">
      <alignment horizontal="left" vertical="center"/>
    </xf>
    <xf numFmtId="165" fontId="4" fillId="7" borderId="4" xfId="0" applyNumberFormat="1" applyFont="1" applyFill="1" applyBorder="1" applyAlignment="1">
      <alignment horizontal="center" vertical="center" wrapText="1"/>
    </xf>
    <xf numFmtId="165" fontId="4" fillId="5" borderId="4" xfId="0" applyNumberFormat="1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165" fontId="4" fillId="9" borderId="10" xfId="0" applyNumberFormat="1" applyFont="1" applyFill="1" applyBorder="1" applyAlignment="1">
      <alignment horizontal="left" vertical="center"/>
    </xf>
    <xf numFmtId="165" fontId="4" fillId="7" borderId="4" xfId="0" applyNumberFormat="1" applyFont="1" applyFill="1" applyBorder="1" applyAlignment="1" applyProtection="1">
      <alignment horizontal="center" vertical="center" wrapText="1"/>
    </xf>
    <xf numFmtId="165" fontId="4" fillId="5" borderId="4" xfId="0" applyNumberFormat="1" applyFont="1" applyFill="1" applyBorder="1" applyAlignment="1" applyProtection="1">
      <alignment horizontal="center" vertical="center" wrapText="1"/>
    </xf>
    <xf numFmtId="165" fontId="4" fillId="4" borderId="1" xfId="0" applyNumberFormat="1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center" vertical="center"/>
    </xf>
    <xf numFmtId="165" fontId="4" fillId="12" borderId="4" xfId="5" applyNumberFormat="1" applyFont="1" applyFill="1" applyBorder="1" applyAlignment="1">
      <alignment horizontal="center" vertical="center" wrapText="1" shrinkToFit="1"/>
    </xf>
    <xf numFmtId="165" fontId="4" fillId="12" borderId="4" xfId="0" applyNumberFormat="1" applyFont="1" applyFill="1" applyBorder="1" applyAlignment="1">
      <alignment horizontal="center" vertical="center" wrapText="1"/>
    </xf>
    <xf numFmtId="165" fontId="10" fillId="12" borderId="4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165" fontId="10" fillId="12" borderId="4" xfId="5" applyNumberFormat="1" applyFont="1" applyFill="1" applyBorder="1" applyAlignment="1">
      <alignment horizontal="center" vertical="center" wrapText="1" shrinkToFit="1"/>
    </xf>
    <xf numFmtId="49" fontId="33" fillId="2" borderId="16" xfId="0" applyNumberFormat="1" applyFont="1" applyFill="1" applyBorder="1"/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>
      <alignment horizontal="center" vertical="center" wrapText="1"/>
    </xf>
    <xf numFmtId="165" fontId="4" fillId="5" borderId="4" xfId="0" applyNumberFormat="1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 applyProtection="1">
      <alignment horizontal="center" vertical="center" wrapText="1"/>
    </xf>
    <xf numFmtId="165" fontId="4" fillId="5" borderId="4" xfId="0" applyNumberFormat="1" applyFont="1" applyFill="1" applyBorder="1" applyAlignment="1" applyProtection="1">
      <alignment horizontal="center" vertical="center" wrapText="1"/>
    </xf>
    <xf numFmtId="165" fontId="4" fillId="4" borderId="4" xfId="0" applyNumberFormat="1" applyFont="1" applyFill="1" applyBorder="1" applyAlignment="1" applyProtection="1">
      <alignment horizontal="center" vertical="center" wrapText="1"/>
    </xf>
    <xf numFmtId="166" fontId="12" fillId="2" borderId="0" xfId="0" applyNumberFormat="1" applyFont="1" applyFill="1" applyBorder="1" applyAlignment="1">
      <alignment horizontal="left" vertical="center" wrapText="1"/>
    </xf>
    <xf numFmtId="166" fontId="6" fillId="2" borderId="0" xfId="0" applyNumberFormat="1" applyFont="1" applyFill="1"/>
    <xf numFmtId="166" fontId="11" fillId="2" borderId="14" xfId="0" applyNumberFormat="1" applyFont="1" applyFill="1" applyBorder="1" applyAlignment="1">
      <alignment horizontal="right" vertical="center"/>
    </xf>
    <xf numFmtId="166" fontId="5" fillId="2" borderId="10" xfId="0" applyNumberFormat="1" applyFont="1" applyFill="1" applyBorder="1" applyAlignment="1">
      <alignment horizontal="center" vertical="center"/>
    </xf>
    <xf numFmtId="166" fontId="13" fillId="9" borderId="0" xfId="0" applyNumberFormat="1" applyFont="1" applyFill="1" applyBorder="1" applyAlignment="1">
      <alignment horizontal="left" vertical="center"/>
    </xf>
    <xf numFmtId="166" fontId="26" fillId="2" borderId="17" xfId="0" applyNumberFormat="1" applyFont="1" applyFill="1" applyBorder="1" applyAlignment="1">
      <alignment horizontal="center" vertical="center" wrapText="1"/>
    </xf>
    <xf numFmtId="166" fontId="13" fillId="9" borderId="10" xfId="0" applyNumberFormat="1" applyFont="1" applyFill="1" applyBorder="1" applyAlignment="1">
      <alignment horizontal="left" vertical="center"/>
    </xf>
    <xf numFmtId="166" fontId="13" fillId="4" borderId="1" xfId="0" applyNumberFormat="1" applyFont="1" applyFill="1" applyBorder="1" applyAlignment="1">
      <alignment horizontal="center" vertical="center"/>
    </xf>
    <xf numFmtId="166" fontId="26" fillId="2" borderId="0" xfId="0" applyNumberFormat="1" applyFont="1" applyFill="1"/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17" xfId="0" applyFont="1" applyFill="1" applyBorder="1" applyAlignment="1">
      <alignment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166" fontId="26" fillId="2" borderId="17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27" fillId="0" borderId="4" xfId="1" applyNumberFormat="1" applyFont="1" applyFill="1" applyBorder="1" applyAlignment="1">
      <alignment horizontal="center" vertical="center"/>
    </xf>
    <xf numFmtId="0" fontId="35" fillId="2" borderId="4" xfId="0" applyFont="1" applyFill="1" applyBorder="1" applyAlignment="1">
      <alignment horizontal="center" vertical="center" wrapText="1"/>
    </xf>
    <xf numFmtId="166" fontId="35" fillId="2" borderId="4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165" fontId="4" fillId="4" borderId="6" xfId="0" applyNumberFormat="1" applyFont="1" applyFill="1" applyBorder="1" applyAlignment="1">
      <alignment horizontal="center" vertical="center" wrapText="1"/>
    </xf>
    <xf numFmtId="165" fontId="4" fillId="4" borderId="17" xfId="0" applyNumberFormat="1" applyFont="1" applyFill="1" applyBorder="1" applyAlignment="1">
      <alignment horizontal="center" vertical="center" wrapText="1"/>
    </xf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8" xfId="0" applyNumberFormat="1" applyFont="1" applyFill="1" applyBorder="1" applyAlignment="1">
      <alignment horizontal="center" vertical="center" wrapText="1"/>
    </xf>
    <xf numFmtId="49" fontId="17" fillId="2" borderId="17" xfId="0" applyNumberFormat="1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166" fontId="26" fillId="2" borderId="8" xfId="0" applyNumberFormat="1" applyFont="1" applyFill="1" applyBorder="1" applyAlignment="1">
      <alignment horizontal="center" vertical="center" wrapText="1"/>
    </xf>
    <xf numFmtId="166" fontId="26" fillId="2" borderId="17" xfId="0" applyNumberFormat="1" applyFont="1" applyFill="1" applyBorder="1" applyAlignment="1">
      <alignment horizontal="center" vertical="center" wrapText="1"/>
    </xf>
    <xf numFmtId="165" fontId="4" fillId="7" borderId="6" xfId="0" applyNumberFormat="1" applyFont="1" applyFill="1" applyBorder="1" applyAlignment="1">
      <alignment horizontal="center" vertical="center" wrapText="1"/>
    </xf>
    <xf numFmtId="165" fontId="4" fillId="7" borderId="17" xfId="0" applyNumberFormat="1" applyFont="1" applyFill="1" applyBorder="1" applyAlignment="1">
      <alignment horizontal="center" vertical="center" wrapText="1"/>
    </xf>
    <xf numFmtId="165" fontId="4" fillId="5" borderId="6" xfId="0" applyNumberFormat="1" applyFont="1" applyFill="1" applyBorder="1" applyAlignment="1">
      <alignment horizontal="center" vertical="center" wrapText="1"/>
    </xf>
    <xf numFmtId="165" fontId="4" fillId="5" borderId="17" xfId="0" applyNumberFormat="1" applyFont="1" applyFill="1" applyBorder="1" applyAlignment="1">
      <alignment horizontal="center" vertical="center" wrapText="1"/>
    </xf>
    <xf numFmtId="0" fontId="22" fillId="11" borderId="3" xfId="0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center" vertical="center"/>
    </xf>
    <xf numFmtId="0" fontId="19" fillId="10" borderId="3" xfId="4" applyFont="1" applyFill="1" applyBorder="1" applyAlignment="1" applyProtection="1">
      <alignment horizontal="right" vertical="center" indent="4"/>
    </xf>
    <xf numFmtId="0" fontId="19" fillId="10" borderId="5" xfId="4" applyFont="1" applyFill="1" applyBorder="1" applyAlignment="1" applyProtection="1">
      <alignment horizontal="right" vertical="center" indent="4"/>
    </xf>
    <xf numFmtId="0" fontId="14" fillId="2" borderId="0" xfId="0" applyFont="1" applyFill="1" applyAlignment="1">
      <alignment horizontal="left" vertical="center"/>
    </xf>
    <xf numFmtId="0" fontId="11" fillId="2" borderId="13" xfId="0" applyFont="1" applyFill="1" applyBorder="1" applyAlignment="1">
      <alignment horizontal="right" vertical="center"/>
    </xf>
    <xf numFmtId="0" fontId="11" fillId="2" borderId="14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2" fontId="25" fillId="2" borderId="18" xfId="0" applyNumberFormat="1" applyFont="1" applyFill="1" applyBorder="1" applyAlignment="1">
      <alignment horizontal="center" vertical="center"/>
    </xf>
    <xf numFmtId="2" fontId="25" fillId="2" borderId="19" xfId="0" applyNumberFormat="1" applyFont="1" applyFill="1" applyBorder="1" applyAlignment="1">
      <alignment horizontal="center" vertical="center"/>
    </xf>
    <xf numFmtId="165" fontId="11" fillId="2" borderId="16" xfId="0" applyNumberFormat="1" applyFont="1" applyFill="1" applyBorder="1" applyAlignment="1">
      <alignment horizontal="right" vertical="center"/>
    </xf>
    <xf numFmtId="165" fontId="11" fillId="2" borderId="13" xfId="0" applyNumberFormat="1" applyFont="1" applyFill="1" applyBorder="1" applyAlignment="1">
      <alignment horizontal="right" vertical="center"/>
    </xf>
    <xf numFmtId="165" fontId="11" fillId="2" borderId="14" xfId="0" applyNumberFormat="1" applyFont="1" applyFill="1" applyBorder="1" applyAlignment="1">
      <alignment horizontal="right" vertical="center"/>
    </xf>
    <xf numFmtId="165" fontId="10" fillId="13" borderId="2" xfId="5" applyNumberFormat="1" applyFont="1" applyFill="1" applyBorder="1" applyAlignment="1">
      <alignment horizontal="center" vertical="center" wrapText="1"/>
    </xf>
    <xf numFmtId="165" fontId="10" fillId="13" borderId="3" xfId="5" applyNumberFormat="1" applyFont="1" applyFill="1" applyBorder="1" applyAlignment="1">
      <alignment horizontal="center" vertical="center" wrapText="1"/>
    </xf>
    <xf numFmtId="165" fontId="10" fillId="13" borderId="5" xfId="5" applyNumberFormat="1" applyFont="1" applyFill="1" applyBorder="1" applyAlignment="1">
      <alignment horizontal="center" vertical="center" wrapText="1"/>
    </xf>
    <xf numFmtId="0" fontId="30" fillId="8" borderId="21" xfId="0" applyFont="1" applyFill="1" applyBorder="1" applyAlignment="1">
      <alignment horizontal="center" vertical="center" wrapText="1"/>
    </xf>
    <xf numFmtId="0" fontId="30" fillId="8" borderId="11" xfId="0" applyFont="1" applyFill="1" applyBorder="1" applyAlignment="1">
      <alignment horizontal="center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49" fontId="29" fillId="4" borderId="6" xfId="0" applyNumberFormat="1" applyFont="1" applyFill="1" applyBorder="1" applyAlignment="1">
      <alignment horizontal="center" vertical="center" textRotation="90" wrapText="1"/>
    </xf>
    <xf numFmtId="49" fontId="29" fillId="4" borderId="8" xfId="0" applyNumberFormat="1" applyFont="1" applyFill="1" applyBorder="1" applyAlignment="1">
      <alignment horizontal="center" vertical="center" textRotation="90" wrapText="1"/>
    </xf>
    <xf numFmtId="49" fontId="29" fillId="4" borderId="17" xfId="0" applyNumberFormat="1" applyFont="1" applyFill="1" applyBorder="1" applyAlignment="1">
      <alignment horizontal="center" vertical="center" textRotation="90" wrapText="1"/>
    </xf>
    <xf numFmtId="49" fontId="14" fillId="4" borderId="6" xfId="0" applyNumberFormat="1" applyFont="1" applyFill="1" applyBorder="1" applyAlignment="1">
      <alignment horizontal="center" vertical="center"/>
    </xf>
    <xf numFmtId="49" fontId="14" fillId="4" borderId="8" xfId="0" applyNumberFormat="1" applyFont="1" applyFill="1" applyBorder="1" applyAlignment="1">
      <alignment horizontal="center" vertical="center"/>
    </xf>
    <xf numFmtId="49" fontId="14" fillId="4" borderId="17" xfId="0" applyNumberFormat="1" applyFont="1" applyFill="1" applyBorder="1" applyAlignment="1">
      <alignment horizontal="center" vertical="center"/>
    </xf>
    <xf numFmtId="0" fontId="27" fillId="4" borderId="6" xfId="0" applyFont="1" applyFill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/>
    </xf>
    <xf numFmtId="0" fontId="27" fillId="4" borderId="17" xfId="0" applyFont="1" applyFill="1" applyBorder="1" applyAlignment="1">
      <alignment horizontal="center" vertical="center"/>
    </xf>
    <xf numFmtId="166" fontId="27" fillId="4" borderId="6" xfId="0" applyNumberFormat="1" applyFont="1" applyFill="1" applyBorder="1" applyAlignment="1">
      <alignment horizontal="center" vertical="center" wrapText="1"/>
    </xf>
    <xf numFmtId="166" fontId="27" fillId="4" borderId="8" xfId="0" applyNumberFormat="1" applyFont="1" applyFill="1" applyBorder="1" applyAlignment="1">
      <alignment horizontal="center" vertical="center" wrapText="1"/>
    </xf>
    <xf numFmtId="166" fontId="27" fillId="4" borderId="17" xfId="0" applyNumberFormat="1" applyFont="1" applyFill="1" applyBorder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  <cellStyle name="Процентный" xfId="5" builtinId="5"/>
  </cellStyles>
  <dxfs count="0"/>
  <tableStyles count="0" defaultTableStyle="TableStyleMedium9" defaultPivotStyle="PivotStyleLight16"/>
  <colors>
    <mruColors>
      <color rgb="FFA6C36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gif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87" Type="http://schemas.openxmlformats.org/officeDocument/2006/relationships/image" Target="../media/image87.jpeg"/><Relationship Id="rId102" Type="http://schemas.openxmlformats.org/officeDocument/2006/relationships/image" Target="../media/image100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4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9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7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1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eg"/><Relationship Id="rId94" Type="http://schemas.microsoft.com/office/2007/relationships/hdphoto" Target="../media/hdphoto1.wdp"/><Relationship Id="rId99" Type="http://schemas.microsoft.com/office/2007/relationships/hdphoto" Target="../media/hdphoto2.wdp"/><Relationship Id="rId101" Type="http://schemas.openxmlformats.org/officeDocument/2006/relationships/image" Target="../media/image9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120</xdr:row>
      <xdr:rowOff>10768</xdr:rowOff>
    </xdr:from>
    <xdr:to>
      <xdr:col>1</xdr:col>
      <xdr:colOff>0</xdr:colOff>
      <xdr:row>120</xdr:row>
      <xdr:rowOff>752475</xdr:rowOff>
    </xdr:to>
    <xdr:pic>
      <xdr:nvPicPr>
        <xdr:cNvPr id="238" name="Picture 11" descr="Картинки по запросу 11020 бисер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57894193"/>
          <a:ext cx="895349" cy="7417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121</xdr:row>
      <xdr:rowOff>10768</xdr:rowOff>
    </xdr:from>
    <xdr:to>
      <xdr:col>1</xdr:col>
      <xdr:colOff>0</xdr:colOff>
      <xdr:row>121</xdr:row>
      <xdr:rowOff>753717</xdr:rowOff>
    </xdr:to>
    <xdr:pic>
      <xdr:nvPicPr>
        <xdr:cNvPr id="239" name="Picture 11" descr="Картинки по запросу 11020 бисер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58656193"/>
          <a:ext cx="895349" cy="7429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123</xdr:row>
      <xdr:rowOff>3727</xdr:rowOff>
    </xdr:from>
    <xdr:to>
      <xdr:col>1</xdr:col>
      <xdr:colOff>0</xdr:colOff>
      <xdr:row>123</xdr:row>
      <xdr:rowOff>757443</xdr:rowOff>
    </xdr:to>
    <xdr:pic>
      <xdr:nvPicPr>
        <xdr:cNvPr id="242" name="Picture 21" descr="Картинки по запросу 57430 бисер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8240827"/>
          <a:ext cx="895350" cy="753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126</xdr:row>
      <xdr:rowOff>9525</xdr:rowOff>
    </xdr:from>
    <xdr:to>
      <xdr:col>1</xdr:col>
      <xdr:colOff>414</xdr:colOff>
      <xdr:row>127</xdr:row>
      <xdr:rowOff>1242</xdr:rowOff>
    </xdr:to>
    <xdr:pic>
      <xdr:nvPicPr>
        <xdr:cNvPr id="244" name="Picture 1028" descr="Картинки по запросу 11090 бисер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63036450"/>
          <a:ext cx="886239" cy="75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886239</xdr:colOff>
      <xdr:row>127</xdr:row>
      <xdr:rowOff>753717</xdr:rowOff>
    </xdr:to>
    <xdr:pic>
      <xdr:nvPicPr>
        <xdr:cNvPr id="248" name="Picture 14" descr="Картинки по запросу 16090 бисер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094850"/>
          <a:ext cx="886239" cy="75371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16567</xdr:colOff>
      <xdr:row>132</xdr:row>
      <xdr:rowOff>27332</xdr:rowOff>
    </xdr:from>
    <xdr:to>
      <xdr:col>0</xdr:col>
      <xdr:colOff>886241</xdr:colOff>
      <xdr:row>133</xdr:row>
      <xdr:rowOff>2484</xdr:rowOff>
    </xdr:to>
    <xdr:pic>
      <xdr:nvPicPr>
        <xdr:cNvPr id="251" name="Picture 11" descr="Картинки по запросу 11020 бисер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67" y="77217932"/>
          <a:ext cx="869674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133</xdr:row>
      <xdr:rowOff>10766</xdr:rowOff>
    </xdr:from>
    <xdr:to>
      <xdr:col>0</xdr:col>
      <xdr:colOff>886238</xdr:colOff>
      <xdr:row>133</xdr:row>
      <xdr:rowOff>756200</xdr:rowOff>
    </xdr:to>
    <xdr:pic>
      <xdr:nvPicPr>
        <xdr:cNvPr id="252" name="Picture 12" descr="Картинки по запросу 16020 бисер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2467441"/>
          <a:ext cx="886238" cy="745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130</xdr:row>
      <xdr:rowOff>10766</xdr:rowOff>
    </xdr:from>
    <xdr:to>
      <xdr:col>0</xdr:col>
      <xdr:colOff>894522</xdr:colOff>
      <xdr:row>131</xdr:row>
      <xdr:rowOff>2483</xdr:rowOff>
    </xdr:to>
    <xdr:pic>
      <xdr:nvPicPr>
        <xdr:cNvPr id="254" name="Рисунок 253" descr="9fe49abb-b7c8-11e2-b611-5404a629f326.jpe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6439366"/>
          <a:ext cx="894522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136</xdr:row>
      <xdr:rowOff>19050</xdr:rowOff>
    </xdr:from>
    <xdr:to>
      <xdr:col>1</xdr:col>
      <xdr:colOff>0</xdr:colOff>
      <xdr:row>136</xdr:row>
      <xdr:rowOff>756202</xdr:rowOff>
    </xdr:to>
    <xdr:pic>
      <xdr:nvPicPr>
        <xdr:cNvPr id="255" name="Picture 29" descr="Картинки по запросу 31030 бисер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2" y="79019400"/>
          <a:ext cx="887068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137</xdr:row>
      <xdr:rowOff>1241</xdr:rowOff>
    </xdr:from>
    <xdr:to>
      <xdr:col>1</xdr:col>
      <xdr:colOff>8282</xdr:colOff>
      <xdr:row>137</xdr:row>
      <xdr:rowOff>754959</xdr:rowOff>
    </xdr:to>
    <xdr:pic>
      <xdr:nvPicPr>
        <xdr:cNvPr id="256" name="Picture 2000" descr="Картинки по запросу бисер 8106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763591"/>
          <a:ext cx="903632" cy="753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138</xdr:row>
      <xdr:rowOff>10766</xdr:rowOff>
    </xdr:from>
    <xdr:to>
      <xdr:col>0</xdr:col>
      <xdr:colOff>890200</xdr:colOff>
      <xdr:row>139</xdr:row>
      <xdr:rowOff>0</xdr:rowOff>
    </xdr:to>
    <xdr:pic>
      <xdr:nvPicPr>
        <xdr:cNvPr id="258" name="Picture 3" descr="Картинки по запросу 36050 бисер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297116"/>
          <a:ext cx="890200" cy="7512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139</xdr:row>
      <xdr:rowOff>9525</xdr:rowOff>
    </xdr:from>
    <xdr:to>
      <xdr:col>1</xdr:col>
      <xdr:colOff>0</xdr:colOff>
      <xdr:row>140</xdr:row>
      <xdr:rowOff>1241</xdr:rowOff>
    </xdr:to>
    <xdr:pic>
      <xdr:nvPicPr>
        <xdr:cNvPr id="259" name="Picture 30" descr="Картинки по запросу 36080 бисер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057875"/>
          <a:ext cx="895350" cy="753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886238</xdr:colOff>
      <xdr:row>142</xdr:row>
      <xdr:rowOff>756709</xdr:rowOff>
    </xdr:to>
    <xdr:pic>
      <xdr:nvPicPr>
        <xdr:cNvPr id="261" name="Picture 2004" descr="Картинки по запросу бисер 86060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572350"/>
          <a:ext cx="886238" cy="756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143</xdr:row>
      <xdr:rowOff>10766</xdr:rowOff>
    </xdr:from>
    <xdr:to>
      <xdr:col>0</xdr:col>
      <xdr:colOff>894522</xdr:colOff>
      <xdr:row>144</xdr:row>
      <xdr:rowOff>10766</xdr:rowOff>
    </xdr:to>
    <xdr:pic>
      <xdr:nvPicPr>
        <xdr:cNvPr id="266" name="Рисунок 265" descr="00000007983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5869116"/>
          <a:ext cx="89452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10766</xdr:rowOff>
    </xdr:from>
    <xdr:to>
      <xdr:col>0</xdr:col>
      <xdr:colOff>894522</xdr:colOff>
      <xdr:row>146</xdr:row>
      <xdr:rowOff>747918</xdr:rowOff>
    </xdr:to>
    <xdr:pic>
      <xdr:nvPicPr>
        <xdr:cNvPr id="267" name="Рисунок 266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8155116"/>
          <a:ext cx="894522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154</xdr:row>
      <xdr:rowOff>0</xdr:rowOff>
    </xdr:from>
    <xdr:to>
      <xdr:col>1</xdr:col>
      <xdr:colOff>1</xdr:colOff>
      <xdr:row>154</xdr:row>
      <xdr:rowOff>742950</xdr:rowOff>
    </xdr:to>
    <xdr:pic>
      <xdr:nvPicPr>
        <xdr:cNvPr id="274" name="Рисунок 273" descr="23980sh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051" y="9433560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9525</xdr:rowOff>
    </xdr:from>
    <xdr:to>
      <xdr:col>0</xdr:col>
      <xdr:colOff>876300</xdr:colOff>
      <xdr:row>156</xdr:row>
      <xdr:rowOff>752475</xdr:rowOff>
    </xdr:to>
    <xdr:pic>
      <xdr:nvPicPr>
        <xdr:cNvPr id="276" name="Рисунок 275" descr="23980sh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539287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0</xdr:col>
      <xdr:colOff>800100</xdr:colOff>
      <xdr:row>2</xdr:row>
      <xdr:rowOff>219075</xdr:rowOff>
    </xdr:to>
    <xdr:pic>
      <xdr:nvPicPr>
        <xdr:cNvPr id="315" name="Рисунок 314" descr="logo-bbs.gif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0</xdr:row>
      <xdr:rowOff>0</xdr:rowOff>
    </xdr:from>
    <xdr:to>
      <xdr:col>3</xdr:col>
      <xdr:colOff>285750</xdr:colOff>
      <xdr:row>2</xdr:row>
      <xdr:rowOff>219075</xdr:rowOff>
    </xdr:to>
    <xdr:pic>
      <xdr:nvPicPr>
        <xdr:cNvPr id="316" name="Рисунок 315" descr="logo-okean.gif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950" y="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19051</xdr:rowOff>
    </xdr:from>
    <xdr:to>
      <xdr:col>0</xdr:col>
      <xdr:colOff>887482</xdr:colOff>
      <xdr:row>64</xdr:row>
      <xdr:rowOff>781051</xdr:rowOff>
    </xdr:to>
    <xdr:pic>
      <xdr:nvPicPr>
        <xdr:cNvPr id="323" name="Рисунок 322" descr="13554-57220-biser-fas-50-g-preciosa-1-800x800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4458951"/>
          <a:ext cx="877957" cy="7632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19050</xdr:rowOff>
    </xdr:from>
    <xdr:to>
      <xdr:col>0</xdr:col>
      <xdr:colOff>873292</xdr:colOff>
      <xdr:row>55</xdr:row>
      <xdr:rowOff>755347</xdr:rowOff>
    </xdr:to>
    <xdr:pic>
      <xdr:nvPicPr>
        <xdr:cNvPr id="333" name="rect"/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2906375"/>
          <a:ext cx="873292" cy="7362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885825</xdr:colOff>
      <xdr:row>52</xdr:row>
      <xdr:rowOff>752475</xdr:rowOff>
    </xdr:to>
    <xdr:pic>
      <xdr:nvPicPr>
        <xdr:cNvPr id="130" name="Рисунок 181" descr="bch-50060small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0</xdr:col>
      <xdr:colOff>884418</xdr:colOff>
      <xdr:row>61</xdr:row>
      <xdr:rowOff>781050</xdr:rowOff>
    </xdr:to>
    <xdr:pic>
      <xdr:nvPicPr>
        <xdr:cNvPr id="133" name="rect"/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22821900"/>
          <a:ext cx="884418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9525</xdr:colOff>
      <xdr:row>35</xdr:row>
      <xdr:rowOff>9526</xdr:rowOff>
    </xdr:from>
    <xdr:to>
      <xdr:col>0</xdr:col>
      <xdr:colOff>890368</xdr:colOff>
      <xdr:row>35</xdr:row>
      <xdr:rowOff>752475</xdr:rowOff>
    </xdr:to>
    <xdr:pic>
      <xdr:nvPicPr>
        <xdr:cNvPr id="160" name="Рисунок 159" descr="images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1212176"/>
          <a:ext cx="880843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49</xdr:row>
      <xdr:rowOff>0</xdr:rowOff>
    </xdr:from>
    <xdr:to>
      <xdr:col>1</xdr:col>
      <xdr:colOff>1534</xdr:colOff>
      <xdr:row>50</xdr:row>
      <xdr:rowOff>0</xdr:rowOff>
    </xdr:to>
    <xdr:pic>
      <xdr:nvPicPr>
        <xdr:cNvPr id="106" name="Рисунок 201" descr="2c091112-86eb-11e2-b2dc-c8600056050e (1).jpe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16754475"/>
          <a:ext cx="887359" cy="791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31</xdr:row>
      <xdr:rowOff>19050</xdr:rowOff>
    </xdr:from>
    <xdr:to>
      <xdr:col>1</xdr:col>
      <xdr:colOff>0</xdr:colOff>
      <xdr:row>31</xdr:row>
      <xdr:rowOff>781050</xdr:rowOff>
    </xdr:to>
    <xdr:pic>
      <xdr:nvPicPr>
        <xdr:cNvPr id="122" name="Рисунок 121" descr="00000007983.jpg"/>
        <xdr:cNvPicPr>
          <a:picLocks noChangeAspect="1"/>
        </xdr:cNvPicPr>
      </xdr:nvPicPr>
      <xdr:blipFill>
        <a:blip xmlns:r="http://schemas.openxmlformats.org/officeDocument/2006/relationships" r:embed="rId24" cstate="email">
          <a:lum bright="-1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131826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19050</xdr:rowOff>
    </xdr:from>
    <xdr:to>
      <xdr:col>1</xdr:col>
      <xdr:colOff>0</xdr:colOff>
      <xdr:row>119</xdr:row>
      <xdr:rowOff>752475</xdr:rowOff>
    </xdr:to>
    <xdr:pic>
      <xdr:nvPicPr>
        <xdr:cNvPr id="162" name="Рисунок 161" descr="3022224-ds-600x750.gif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6422" t="43168" r="7441" b="18632"/>
        <a:stretch>
          <a:fillRect/>
        </a:stretch>
      </xdr:blipFill>
      <xdr:spPr>
        <a:xfrm>
          <a:off x="9525" y="57140475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125</xdr:row>
      <xdr:rowOff>9526</xdr:rowOff>
    </xdr:from>
    <xdr:to>
      <xdr:col>1</xdr:col>
      <xdr:colOff>0</xdr:colOff>
      <xdr:row>126</xdr:row>
      <xdr:rowOff>9526</xdr:rowOff>
    </xdr:to>
    <xdr:pic>
      <xdr:nvPicPr>
        <xdr:cNvPr id="169" name="Рисунок 168" descr="screenshot_1_20-523x523.pn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62274451"/>
          <a:ext cx="89534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885825</xdr:colOff>
      <xdr:row>128</xdr:row>
      <xdr:rowOff>752474</xdr:rowOff>
    </xdr:to>
    <xdr:pic>
      <xdr:nvPicPr>
        <xdr:cNvPr id="178" name="Рисунок 177" descr="3808.750x0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7598925"/>
          <a:ext cx="885825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131</xdr:row>
      <xdr:rowOff>9525</xdr:rowOff>
    </xdr:from>
    <xdr:to>
      <xdr:col>0</xdr:col>
      <xdr:colOff>885824</xdr:colOff>
      <xdr:row>132</xdr:row>
      <xdr:rowOff>0</xdr:rowOff>
    </xdr:to>
    <xdr:pic>
      <xdr:nvPicPr>
        <xdr:cNvPr id="181" name="Рисунок 180" descr="1097947e-b067-11e1-b0ae-000c29afa60b (1).jpe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0942200"/>
          <a:ext cx="87629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19050</xdr:rowOff>
    </xdr:from>
    <xdr:to>
      <xdr:col>0</xdr:col>
      <xdr:colOff>885825</xdr:colOff>
      <xdr:row>134</xdr:row>
      <xdr:rowOff>749754</xdr:rowOff>
    </xdr:to>
    <xdr:pic>
      <xdr:nvPicPr>
        <xdr:cNvPr id="184" name="Рисунок 183" descr="e4f2a3cbd483db236d2bc84aefel--materialy-dlya-tvorchestva-10-gr-10-0-biser-chehiya-23980m-pr.jpg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3237725"/>
          <a:ext cx="876300" cy="730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885825</xdr:colOff>
      <xdr:row>145</xdr:row>
      <xdr:rowOff>752475</xdr:rowOff>
    </xdr:to>
    <xdr:pic>
      <xdr:nvPicPr>
        <xdr:cNvPr id="186" name="Рисунок 185" descr="ec0ca88855cddf544c5dddf292eda90c.jpg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1124425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885825</xdr:colOff>
      <xdr:row>144</xdr:row>
      <xdr:rowOff>742950</xdr:rowOff>
    </xdr:to>
    <xdr:pic>
      <xdr:nvPicPr>
        <xdr:cNvPr id="187" name="Рисунок 186" descr="19101.jpg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0362425"/>
          <a:ext cx="885825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140</xdr:row>
      <xdr:rowOff>10766</xdr:rowOff>
    </xdr:from>
    <xdr:to>
      <xdr:col>0</xdr:col>
      <xdr:colOff>886239</xdr:colOff>
      <xdr:row>140</xdr:row>
      <xdr:rowOff>751061</xdr:rowOff>
    </xdr:to>
    <xdr:pic>
      <xdr:nvPicPr>
        <xdr:cNvPr id="192" name="Picture 31" descr="Картинки по запросу 66100 бисер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3" y="79611191"/>
          <a:ext cx="877956" cy="740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885825</xdr:colOff>
      <xdr:row>141</xdr:row>
      <xdr:rowOff>752474</xdr:rowOff>
    </xdr:to>
    <xdr:pic>
      <xdr:nvPicPr>
        <xdr:cNvPr id="193" name="Рисунок 192" descr="3808.750x0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9600425"/>
          <a:ext cx="885825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885825</xdr:colOff>
      <xdr:row>149</xdr:row>
      <xdr:rowOff>0</xdr:rowOff>
    </xdr:to>
    <xdr:pic>
      <xdr:nvPicPr>
        <xdr:cNvPr id="199" name="Рисунок 198" descr="00000007983.jpg"/>
        <xdr:cNvPicPr>
          <a:picLocks noChangeAspect="1"/>
        </xdr:cNvPicPr>
      </xdr:nvPicPr>
      <xdr:blipFill>
        <a:blip xmlns:r="http://schemas.openxmlformats.org/officeDocument/2006/relationships" r:embed="rId24" cstate="email">
          <a:lum bright="-1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5982175"/>
          <a:ext cx="885825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150</xdr:row>
      <xdr:rowOff>9525</xdr:rowOff>
    </xdr:from>
    <xdr:to>
      <xdr:col>0</xdr:col>
      <xdr:colOff>885824</xdr:colOff>
      <xdr:row>151</xdr:row>
      <xdr:rowOff>0</xdr:rowOff>
    </xdr:to>
    <xdr:pic>
      <xdr:nvPicPr>
        <xdr:cNvPr id="201" name="rect"/>
        <xdr:cNvPicPr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7515700"/>
          <a:ext cx="885824" cy="7524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876300</xdr:colOff>
      <xdr:row>149</xdr:row>
      <xdr:rowOff>752475</xdr:rowOff>
    </xdr:to>
    <xdr:pic>
      <xdr:nvPicPr>
        <xdr:cNvPr id="202" name="Рисунок 201" descr="скачанные файлы.jpg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6744175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19050</xdr:rowOff>
    </xdr:from>
    <xdr:to>
      <xdr:col>1</xdr:col>
      <xdr:colOff>828</xdr:colOff>
      <xdr:row>152</xdr:row>
      <xdr:rowOff>745251</xdr:rowOff>
    </xdr:to>
    <xdr:pic>
      <xdr:nvPicPr>
        <xdr:cNvPr id="204" name="Рисунок 203" descr="5485.970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0858975"/>
          <a:ext cx="896178" cy="7262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19050</xdr:rowOff>
    </xdr:from>
    <xdr:to>
      <xdr:col>0</xdr:col>
      <xdr:colOff>885825</xdr:colOff>
      <xdr:row>40</xdr:row>
      <xdr:rowOff>0</xdr:rowOff>
    </xdr:to>
    <xdr:pic>
      <xdr:nvPicPr>
        <xdr:cNvPr id="180" name="Рисунок 179" descr="30050.jpg"/>
        <xdr:cNvPicPr>
          <a:picLocks noChangeAspect="1"/>
        </xdr:cNvPicPr>
      </xdr:nvPicPr>
      <xdr:blipFill>
        <a:blip xmlns:r="http://schemas.openxmlformats.org/officeDocument/2006/relationships" r:embed="rId36" cstate="screen"/>
        <a:stretch>
          <a:fillRect/>
        </a:stretch>
      </xdr:blipFill>
      <xdr:spPr>
        <a:xfrm>
          <a:off x="9525" y="2386012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0</xdr:rowOff>
    </xdr:from>
    <xdr:to>
      <xdr:col>0</xdr:col>
      <xdr:colOff>885825</xdr:colOff>
      <xdr:row>38</xdr:row>
      <xdr:rowOff>752475</xdr:rowOff>
    </xdr:to>
    <xdr:pic>
      <xdr:nvPicPr>
        <xdr:cNvPr id="123" name="Рисунок 122" descr="unnamed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394585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0</xdr:colOff>
      <xdr:row>53</xdr:row>
      <xdr:rowOff>741985</xdr:rowOff>
    </xdr:to>
    <xdr:pic>
      <xdr:nvPicPr>
        <xdr:cNvPr id="127" name="Рисунок 126" descr="50100_3.jpg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34699575"/>
          <a:ext cx="895350" cy="74198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890531</xdr:colOff>
      <xdr:row>57</xdr:row>
      <xdr:rowOff>752475</xdr:rowOff>
    </xdr:to>
    <xdr:pic>
      <xdr:nvPicPr>
        <xdr:cNvPr id="152" name="Рисунок 151" descr="53210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>
          <a:off x="9525" y="37899975"/>
          <a:ext cx="88100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885824</xdr:colOff>
      <xdr:row>67</xdr:row>
      <xdr:rowOff>752475</xdr:rowOff>
    </xdr:to>
    <xdr:pic>
      <xdr:nvPicPr>
        <xdr:cNvPr id="200" name="Рисунок 199" descr="60150-5.jpg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7825025"/>
          <a:ext cx="885824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9525</xdr:rowOff>
    </xdr:from>
    <xdr:to>
      <xdr:col>1</xdr:col>
      <xdr:colOff>0</xdr:colOff>
      <xdr:row>73</xdr:row>
      <xdr:rowOff>0</xdr:rowOff>
    </xdr:to>
    <xdr:pic>
      <xdr:nvPicPr>
        <xdr:cNvPr id="215" name="Рисунок 214" descr="e60e3a50-b7e3-11e2-b611-5404a629f326.jpeg"/>
        <xdr:cNvPicPr>
          <a:picLocks noChangeAspect="1"/>
        </xdr:cNvPicPr>
      </xdr:nvPicPr>
      <xdr:blipFill>
        <a:blip xmlns:r="http://schemas.openxmlformats.org/officeDocument/2006/relationships" r:embed="rId41" cstate="email">
          <a:lum bright="-1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6246375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9526</xdr:rowOff>
    </xdr:from>
    <xdr:to>
      <xdr:col>0</xdr:col>
      <xdr:colOff>885825</xdr:colOff>
      <xdr:row>73</xdr:row>
      <xdr:rowOff>781052</xdr:rowOff>
    </xdr:to>
    <xdr:pic>
      <xdr:nvPicPr>
        <xdr:cNvPr id="217" name="Рисунок 216" descr="5672f7c3-cb30-11e1-996f-000c29afa60b.jpe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7770376"/>
          <a:ext cx="885825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9525</xdr:rowOff>
    </xdr:from>
    <xdr:to>
      <xdr:col>0</xdr:col>
      <xdr:colOff>885824</xdr:colOff>
      <xdr:row>49</xdr:row>
      <xdr:rowOff>0</xdr:rowOff>
    </xdr:to>
    <xdr:pic>
      <xdr:nvPicPr>
        <xdr:cNvPr id="144" name="Рисунок 143" descr="1097947e-b067-11e1-b0ae-000c29afa60b.jpe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7709475"/>
          <a:ext cx="876299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885825</xdr:colOff>
      <xdr:row>90</xdr:row>
      <xdr:rowOff>752475</xdr:rowOff>
    </xdr:to>
    <xdr:pic>
      <xdr:nvPicPr>
        <xdr:cNvPr id="196" name="Рисунок 181" descr="bch-50060small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197" name="Рисунок 196" descr="unnamed.jpg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7217925"/>
          <a:ext cx="89535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19050</xdr:rowOff>
    </xdr:from>
    <xdr:to>
      <xdr:col>0</xdr:col>
      <xdr:colOff>885825</xdr:colOff>
      <xdr:row>113</xdr:row>
      <xdr:rowOff>752475</xdr:rowOff>
    </xdr:to>
    <xdr:pic>
      <xdr:nvPicPr>
        <xdr:cNvPr id="148" name="Рисунок 147" descr="3022224-ds-600x750.gif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6422" t="43168" r="7441" b="18632"/>
        <a:stretch>
          <a:fillRect/>
        </a:stretch>
      </xdr:blipFill>
      <xdr:spPr>
        <a:xfrm>
          <a:off x="0" y="69056250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114</xdr:row>
      <xdr:rowOff>19049</xdr:rowOff>
    </xdr:from>
    <xdr:to>
      <xdr:col>0</xdr:col>
      <xdr:colOff>876300</xdr:colOff>
      <xdr:row>114</xdr:row>
      <xdr:rowOff>742950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71342249"/>
          <a:ext cx="876299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885825</xdr:colOff>
      <xdr:row>115</xdr:row>
      <xdr:rowOff>752475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2085200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19050</xdr:rowOff>
    </xdr:from>
    <xdr:to>
      <xdr:col>1</xdr:col>
      <xdr:colOff>0</xdr:colOff>
      <xdr:row>117</xdr:row>
      <xdr:rowOff>752475</xdr:rowOff>
    </xdr:to>
    <xdr:pic>
      <xdr:nvPicPr>
        <xdr:cNvPr id="175" name="Рисунок 174" descr="RIC7uHe2BE.jpeg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3628250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</xdr:col>
      <xdr:colOff>0</xdr:colOff>
      <xdr:row>116</xdr:row>
      <xdr:rowOff>752475</xdr:rowOff>
    </xdr:to>
    <xdr:pic>
      <xdr:nvPicPr>
        <xdr:cNvPr id="219" name="Рисунок 218" descr="116587.750x0.jpg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2847200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9525</xdr:rowOff>
    </xdr:from>
    <xdr:to>
      <xdr:col>0</xdr:col>
      <xdr:colOff>895349</xdr:colOff>
      <xdr:row>92</xdr:row>
      <xdr:rowOff>761999</xdr:rowOff>
    </xdr:to>
    <xdr:pic>
      <xdr:nvPicPr>
        <xdr:cNvPr id="210" name="Рисунок 209" descr="116097.750x0.jpg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83972400"/>
          <a:ext cx="895349" cy="75247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36</xdr:row>
      <xdr:rowOff>9524</xdr:rowOff>
    </xdr:from>
    <xdr:to>
      <xdr:col>0</xdr:col>
      <xdr:colOff>885825</xdr:colOff>
      <xdr:row>36</xdr:row>
      <xdr:rowOff>781049</xdr:rowOff>
    </xdr:to>
    <xdr:pic>
      <xdr:nvPicPr>
        <xdr:cNvPr id="231" name="rect"/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21507449"/>
          <a:ext cx="876300" cy="7715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9525</xdr:colOff>
      <xdr:row>45</xdr:row>
      <xdr:rowOff>9525</xdr:rowOff>
    </xdr:from>
    <xdr:to>
      <xdr:col>0</xdr:col>
      <xdr:colOff>885825</xdr:colOff>
      <xdr:row>46</xdr:row>
      <xdr:rowOff>0</xdr:rowOff>
    </xdr:to>
    <xdr:pic>
      <xdr:nvPicPr>
        <xdr:cNvPr id="236" name="Рисунок 235" descr="unnamed (1).jpg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1499175"/>
          <a:ext cx="8763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28575</xdr:rowOff>
    </xdr:from>
    <xdr:to>
      <xdr:col>0</xdr:col>
      <xdr:colOff>876300</xdr:colOff>
      <xdr:row>82</xdr:row>
      <xdr:rowOff>9525</xdr:rowOff>
    </xdr:to>
    <xdr:pic>
      <xdr:nvPicPr>
        <xdr:cNvPr id="260" name="Рисунок 259" descr="30050.jpg"/>
        <xdr:cNvPicPr>
          <a:picLocks noChangeAspect="1"/>
        </xdr:cNvPicPr>
      </xdr:nvPicPr>
      <xdr:blipFill>
        <a:blip xmlns:r="http://schemas.openxmlformats.org/officeDocument/2006/relationships" r:embed="rId36" cstate="screen"/>
        <a:stretch>
          <a:fillRect/>
        </a:stretch>
      </xdr:blipFill>
      <xdr:spPr>
        <a:xfrm>
          <a:off x="0" y="6875145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9525</xdr:rowOff>
    </xdr:from>
    <xdr:to>
      <xdr:col>0</xdr:col>
      <xdr:colOff>876300</xdr:colOff>
      <xdr:row>81</xdr:row>
      <xdr:rowOff>0</xdr:rowOff>
    </xdr:to>
    <xdr:pic>
      <xdr:nvPicPr>
        <xdr:cNvPr id="264" name="Рисунок 263" descr="unnamed.jpg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797040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9525</xdr:rowOff>
    </xdr:from>
    <xdr:to>
      <xdr:col>0</xdr:col>
      <xdr:colOff>885825</xdr:colOff>
      <xdr:row>107</xdr:row>
      <xdr:rowOff>9525</xdr:rowOff>
    </xdr:to>
    <xdr:pic>
      <xdr:nvPicPr>
        <xdr:cNvPr id="281" name="Рисунок 280" descr="95854954-b7bb-11e2-b611-5404a629f326.jpeg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23544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876300</xdr:colOff>
      <xdr:row>109</xdr:row>
      <xdr:rowOff>742950</xdr:rowOff>
    </xdr:to>
    <xdr:pic>
      <xdr:nvPicPr>
        <xdr:cNvPr id="284" name="Рисунок 283" descr="e60e3a50-b7e3-11e2-b611-5404a629f326.jpeg"/>
        <xdr:cNvPicPr>
          <a:picLocks noChangeAspect="1"/>
        </xdr:cNvPicPr>
      </xdr:nvPicPr>
      <xdr:blipFill>
        <a:blip xmlns:r="http://schemas.openxmlformats.org/officeDocument/2006/relationships" r:embed="rId53" cstate="email">
          <a:lum bright="-10000" contrast="2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9767887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19051</xdr:rowOff>
    </xdr:from>
    <xdr:to>
      <xdr:col>1</xdr:col>
      <xdr:colOff>1</xdr:colOff>
      <xdr:row>91</xdr:row>
      <xdr:rowOff>742951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83219926"/>
          <a:ext cx="89535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19050</xdr:rowOff>
    </xdr:from>
    <xdr:to>
      <xdr:col>0</xdr:col>
      <xdr:colOff>886238</xdr:colOff>
      <xdr:row>30</xdr:row>
      <xdr:rowOff>2485</xdr:rowOff>
    </xdr:to>
    <xdr:pic>
      <xdr:nvPicPr>
        <xdr:cNvPr id="166" name="Рисунок 165" descr="1127662666_w640_h640_10020-biser-preciosa.jpg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1496675"/>
          <a:ext cx="886238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885825</xdr:colOff>
      <xdr:row>37</xdr:row>
      <xdr:rowOff>781050</xdr:rowOff>
    </xdr:to>
    <xdr:pic>
      <xdr:nvPicPr>
        <xdr:cNvPr id="182" name="Picture 12" descr="Картинки по запросу 27080 бисер чехия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298025"/>
          <a:ext cx="885825" cy="77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885825</xdr:colOff>
      <xdr:row>41</xdr:row>
      <xdr:rowOff>9525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6127075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19050</xdr:rowOff>
    </xdr:from>
    <xdr:to>
      <xdr:col>0</xdr:col>
      <xdr:colOff>885825</xdr:colOff>
      <xdr:row>46</xdr:row>
      <xdr:rowOff>781049</xdr:rowOff>
    </xdr:to>
    <xdr:pic>
      <xdr:nvPicPr>
        <xdr:cNvPr id="209" name="Рисунок 208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327850"/>
          <a:ext cx="885825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9526</xdr:rowOff>
    </xdr:from>
    <xdr:to>
      <xdr:col>0</xdr:col>
      <xdr:colOff>885825</xdr:colOff>
      <xdr:row>55</xdr:row>
      <xdr:rowOff>0</xdr:rowOff>
    </xdr:to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3891201"/>
          <a:ext cx="88582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19050</xdr:rowOff>
    </xdr:from>
    <xdr:to>
      <xdr:col>0</xdr:col>
      <xdr:colOff>886239</xdr:colOff>
      <xdr:row>61</xdr:row>
      <xdr:rowOff>12846</xdr:rowOff>
    </xdr:to>
    <xdr:pic>
      <xdr:nvPicPr>
        <xdr:cNvPr id="247" name="Рисунок 246" descr="53430.jpg"/>
        <xdr:cNvPicPr>
          <a:picLocks noChangeAspect="1"/>
        </xdr:cNvPicPr>
      </xdr:nvPicPr>
      <xdr:blipFill>
        <a:blip xmlns:r="http://schemas.openxmlformats.org/officeDocument/2006/relationships" r:embed="rId60" cstate="screen"/>
        <a:stretch>
          <a:fillRect/>
        </a:stretch>
      </xdr:blipFill>
      <xdr:spPr>
        <a:xfrm>
          <a:off x="9525" y="50053875"/>
          <a:ext cx="876714" cy="784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1</xdr:col>
      <xdr:colOff>413</xdr:colOff>
      <xdr:row>78</xdr:row>
      <xdr:rowOff>754960</xdr:rowOff>
    </xdr:to>
    <xdr:pic>
      <xdr:nvPicPr>
        <xdr:cNvPr id="290" name="Рисунок 289" descr="1127662666_w640_h640_10020-biser-preciosa.jpg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73390125"/>
          <a:ext cx="886238" cy="74543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77</xdr:row>
      <xdr:rowOff>19050</xdr:rowOff>
    </xdr:from>
    <xdr:ext cx="885825" cy="742950"/>
    <xdr:pic>
      <xdr:nvPicPr>
        <xdr:cNvPr id="129" name="Рисунок 128" descr="unnamed.jpg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820025"/>
          <a:ext cx="885825" cy="74295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33</xdr:row>
      <xdr:rowOff>0</xdr:rowOff>
    </xdr:from>
    <xdr:to>
      <xdr:col>0</xdr:col>
      <xdr:colOff>885825</xdr:colOff>
      <xdr:row>33</xdr:row>
      <xdr:rowOff>781050</xdr:rowOff>
    </xdr:to>
    <xdr:pic>
      <xdr:nvPicPr>
        <xdr:cNvPr id="134" name="Рисунок 133" descr="12915-17050-biser-fas-50-g-preciosa-1-800x800.jpg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3954125"/>
          <a:ext cx="88582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885824</xdr:colOff>
      <xdr:row>35</xdr:row>
      <xdr:rowOff>0</xdr:rowOff>
    </xdr:to>
    <xdr:pic>
      <xdr:nvPicPr>
        <xdr:cNvPr id="135" name="Рисунок 134" descr="31119-23040.jpg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5506700"/>
          <a:ext cx="885824" cy="76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885825</xdr:colOff>
      <xdr:row>48</xdr:row>
      <xdr:rowOff>0</xdr:rowOff>
    </xdr:to>
    <xdr:pic>
      <xdr:nvPicPr>
        <xdr:cNvPr id="136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27870150"/>
          <a:ext cx="885825" cy="7334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0</xdr:col>
      <xdr:colOff>885825</xdr:colOff>
      <xdr:row>51</xdr:row>
      <xdr:rowOff>752475</xdr:rowOff>
    </xdr:to>
    <xdr:pic>
      <xdr:nvPicPr>
        <xdr:cNvPr id="149" name="Рисунок 449" descr="708027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2518350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885825</xdr:colOff>
      <xdr:row>57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099875"/>
          <a:ext cx="8858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19049</xdr:rowOff>
    </xdr:from>
    <xdr:to>
      <xdr:col>0</xdr:col>
      <xdr:colOff>885825</xdr:colOff>
      <xdr:row>60</xdr:row>
      <xdr:rowOff>19048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2423099"/>
          <a:ext cx="885825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885825</xdr:colOff>
      <xdr:row>68</xdr:row>
      <xdr:rowOff>781050</xdr:rowOff>
    </xdr:to>
    <xdr:pic>
      <xdr:nvPicPr>
        <xdr:cNvPr id="154" name="Рисунок 153" descr="10265.750x0.jpg"/>
        <xdr:cNvPicPr>
          <a:picLocks noChangeAspect="1"/>
        </xdr:cNvPicPr>
      </xdr:nvPicPr>
      <xdr:blipFill>
        <a:blip xmlns:r="http://schemas.openxmlformats.org/officeDocument/2006/relationships" r:embed="rId68" cstate="email">
          <a:lum bright="-10000" contrast="30000"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7148750"/>
          <a:ext cx="88582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13683</xdr:rowOff>
    </xdr:from>
    <xdr:to>
      <xdr:col>0</xdr:col>
      <xdr:colOff>876300</xdr:colOff>
      <xdr:row>69</xdr:row>
      <xdr:rowOff>781050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7953008"/>
          <a:ext cx="876300" cy="76736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70</xdr:row>
      <xdr:rowOff>9525</xdr:rowOff>
    </xdr:from>
    <xdr:to>
      <xdr:col>0</xdr:col>
      <xdr:colOff>885825</xdr:colOff>
      <xdr:row>70</xdr:row>
      <xdr:rowOff>771525</xdr:rowOff>
    </xdr:to>
    <xdr:pic>
      <xdr:nvPicPr>
        <xdr:cNvPr id="155" name="Рисунок 154" descr="6326.970.JPG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9050" y="48739425"/>
          <a:ext cx="86677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71</xdr:row>
      <xdr:rowOff>0</xdr:rowOff>
    </xdr:from>
    <xdr:to>
      <xdr:col>0</xdr:col>
      <xdr:colOff>885824</xdr:colOff>
      <xdr:row>71</xdr:row>
      <xdr:rowOff>742950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50311050"/>
          <a:ext cx="8762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885824</xdr:colOff>
      <xdr:row>86</xdr:row>
      <xdr:rowOff>752475</xdr:rowOff>
    </xdr:to>
    <xdr:pic>
      <xdr:nvPicPr>
        <xdr:cNvPr id="168" name="Рисунок 167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1406425"/>
          <a:ext cx="88582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876299</xdr:colOff>
      <xdr:row>87</xdr:row>
      <xdr:rowOff>752475</xdr:rowOff>
    </xdr:to>
    <xdr:pic>
      <xdr:nvPicPr>
        <xdr:cNvPr id="172" name="Рисунок 171" descr="1097947e-b067-11e1-b0ae-000c29afa60b (1).jpeg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7475100"/>
          <a:ext cx="876299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9525</xdr:rowOff>
    </xdr:from>
    <xdr:to>
      <xdr:col>0</xdr:col>
      <xdr:colOff>876300</xdr:colOff>
      <xdr:row>88</xdr:row>
      <xdr:rowOff>752475</xdr:rowOff>
    </xdr:to>
    <xdr:pic>
      <xdr:nvPicPr>
        <xdr:cNvPr id="174" name="Рисунок 173"/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824662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885825</xdr:colOff>
      <xdr:row>90</xdr:row>
      <xdr:rowOff>0</xdr:rowOff>
    </xdr:to>
    <xdr:pic>
      <xdr:nvPicPr>
        <xdr:cNvPr id="179" name="Рисунок 178" descr="38833.970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89991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9525</xdr:rowOff>
    </xdr:from>
    <xdr:to>
      <xdr:col>0</xdr:col>
      <xdr:colOff>885824</xdr:colOff>
      <xdr:row>109</xdr:row>
      <xdr:rowOff>0</xdr:rowOff>
    </xdr:to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2019775"/>
          <a:ext cx="885824" cy="7810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9524</xdr:rowOff>
    </xdr:from>
    <xdr:ext cx="895350" cy="752475"/>
    <xdr:pic>
      <xdr:nvPicPr>
        <xdr:cNvPr id="114" name="image1.png"/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3419474"/>
          <a:ext cx="895350" cy="7524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</xdr:colOff>
      <xdr:row>17</xdr:row>
      <xdr:rowOff>19051</xdr:rowOff>
    </xdr:from>
    <xdr:to>
      <xdr:col>0</xdr:col>
      <xdr:colOff>885825</xdr:colOff>
      <xdr:row>21</xdr:row>
      <xdr:rowOff>9525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964" b="4464"/>
        <a:stretch/>
      </xdr:blipFill>
      <xdr:spPr>
        <a:xfrm>
          <a:off x="1" y="4191001"/>
          <a:ext cx="885824" cy="101917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21</xdr:row>
      <xdr:rowOff>0</xdr:rowOff>
    </xdr:from>
    <xdr:ext cx="885825" cy="752475"/>
    <xdr:pic>
      <xdr:nvPicPr>
        <xdr:cNvPr id="120" name="image12.jpg"/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5200650"/>
          <a:ext cx="885825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19050</xdr:rowOff>
    </xdr:from>
    <xdr:ext cx="885825" cy="762000"/>
    <xdr:pic>
      <xdr:nvPicPr>
        <xdr:cNvPr id="121" name="image29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49834800"/>
          <a:ext cx="885825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9524</xdr:rowOff>
    </xdr:from>
    <xdr:ext cx="895350" cy="771525"/>
    <xdr:pic>
      <xdr:nvPicPr>
        <xdr:cNvPr id="124" name="image35.jpg"/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50615849"/>
          <a:ext cx="8953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9525</xdr:rowOff>
    </xdr:from>
    <xdr:ext cx="895350" cy="742950"/>
    <xdr:pic>
      <xdr:nvPicPr>
        <xdr:cNvPr id="125" name="image61.jpg"/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58321575"/>
          <a:ext cx="895350" cy="7429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9525</xdr:colOff>
      <xdr:row>97</xdr:row>
      <xdr:rowOff>19050</xdr:rowOff>
    </xdr:from>
    <xdr:to>
      <xdr:col>0</xdr:col>
      <xdr:colOff>886239</xdr:colOff>
      <xdr:row>97</xdr:row>
      <xdr:rowOff>784371</xdr:rowOff>
    </xdr:to>
    <xdr:pic>
      <xdr:nvPicPr>
        <xdr:cNvPr id="119" name="Рисунок 118" descr="53430.jpg"/>
        <xdr:cNvPicPr>
          <a:picLocks noChangeAspect="1"/>
        </xdr:cNvPicPr>
      </xdr:nvPicPr>
      <xdr:blipFill>
        <a:blip xmlns:r="http://schemas.openxmlformats.org/officeDocument/2006/relationships" r:embed="rId60" cstate="screen"/>
        <a:stretch>
          <a:fillRect/>
        </a:stretch>
      </xdr:blipFill>
      <xdr:spPr>
        <a:xfrm>
          <a:off x="9525" y="57540525"/>
          <a:ext cx="876714" cy="765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885825</xdr:colOff>
      <xdr:row>110</xdr:row>
      <xdr:rowOff>771526</xdr:rowOff>
    </xdr:to>
    <xdr:pic>
      <xdr:nvPicPr>
        <xdr:cNvPr id="126" name="Рисунок 125" descr="5672f7c3-cb30-11e1-996f-000c29afa60b.jpeg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2912625"/>
          <a:ext cx="885825" cy="77152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41</xdr:row>
      <xdr:rowOff>0</xdr:rowOff>
    </xdr:from>
    <xdr:ext cx="885825" cy="762000"/>
    <xdr:pic>
      <xdr:nvPicPr>
        <xdr:cNvPr id="128" name="image29.jpg"/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18649950"/>
          <a:ext cx="885825" cy="762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58</xdr:row>
      <xdr:rowOff>9525</xdr:rowOff>
    </xdr:from>
    <xdr:to>
      <xdr:col>0</xdr:col>
      <xdr:colOff>881006</xdr:colOff>
      <xdr:row>58</xdr:row>
      <xdr:rowOff>752475</xdr:rowOff>
    </xdr:to>
    <xdr:pic>
      <xdr:nvPicPr>
        <xdr:cNvPr id="131" name="Рисунок 130" descr="53210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>
          <a:off x="0" y="31080075"/>
          <a:ext cx="88100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885825</xdr:colOff>
      <xdr:row>44</xdr:row>
      <xdr:rowOff>0</xdr:rowOff>
    </xdr:to>
    <xdr:pic>
      <xdr:nvPicPr>
        <xdr:cNvPr id="132" name="Рисунок 131" descr="33040.jpg">
          <a:extLst>
            <a:ext uri="{FF2B5EF4-FFF2-40B4-BE49-F238E27FC236}">
              <a16:creationId xmlns=""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941195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761999</xdr:rowOff>
    </xdr:from>
    <xdr:to>
      <xdr:col>0</xdr:col>
      <xdr:colOff>885825</xdr:colOff>
      <xdr:row>27</xdr:row>
      <xdr:rowOff>19049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70"/>
        <a:stretch/>
      </xdr:blipFill>
      <xdr:spPr>
        <a:xfrm>
          <a:off x="0" y="5962649"/>
          <a:ext cx="885825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28</xdr:row>
      <xdr:rowOff>28575</xdr:rowOff>
    </xdr:from>
    <xdr:to>
      <xdr:col>1</xdr:col>
      <xdr:colOff>0</xdr:colOff>
      <xdr:row>29</xdr:row>
      <xdr:rowOff>0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24241125"/>
          <a:ext cx="895349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19050</xdr:rowOff>
    </xdr:from>
    <xdr:to>
      <xdr:col>1</xdr:col>
      <xdr:colOff>4032</xdr:colOff>
      <xdr:row>31</xdr:row>
      <xdr:rowOff>9525</xdr:rowOff>
    </xdr:to>
    <xdr:pic>
      <xdr:nvPicPr>
        <xdr:cNvPr id="101" name="Рисунок 100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382125"/>
          <a:ext cx="899382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19050</xdr:rowOff>
    </xdr:from>
    <xdr:to>
      <xdr:col>1</xdr:col>
      <xdr:colOff>828</xdr:colOff>
      <xdr:row>33</xdr:row>
      <xdr:rowOff>9525</xdr:rowOff>
    </xdr:to>
    <xdr:pic>
      <xdr:nvPicPr>
        <xdr:cNvPr id="102" name="Рисунок 101" descr="5485.970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10963275"/>
          <a:ext cx="896178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</xdr:col>
      <xdr:colOff>3548</xdr:colOff>
      <xdr:row>42</xdr:row>
      <xdr:rowOff>752474</xdr:rowOff>
    </xdr:to>
    <xdr:pic>
      <xdr:nvPicPr>
        <xdr:cNvPr id="103" name="Рисунок 102" descr="31119-33020.jpg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>
        <a:xfrm>
          <a:off x="0" y="18678525"/>
          <a:ext cx="898898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9525</xdr:rowOff>
    </xdr:from>
    <xdr:to>
      <xdr:col>1</xdr:col>
      <xdr:colOff>0</xdr:colOff>
      <xdr:row>45</xdr:row>
      <xdr:rowOff>0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0212050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19050</xdr:rowOff>
    </xdr:from>
    <xdr:to>
      <xdr:col>0</xdr:col>
      <xdr:colOff>876300</xdr:colOff>
      <xdr:row>50</xdr:row>
      <xdr:rowOff>781050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414" t="52490" r="19968" b="14229"/>
        <a:stretch/>
      </xdr:blipFill>
      <xdr:spPr>
        <a:xfrm>
          <a:off x="1" y="24907875"/>
          <a:ext cx="87629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19050</xdr:rowOff>
    </xdr:from>
    <xdr:to>
      <xdr:col>0</xdr:col>
      <xdr:colOff>885824</xdr:colOff>
      <xdr:row>62</xdr:row>
      <xdr:rowOff>781050</xdr:rowOff>
    </xdr:to>
    <xdr:pic>
      <xdr:nvPicPr>
        <xdr:cNvPr id="107" name="Рисунок 106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4194750"/>
          <a:ext cx="88582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0</xdr:rowOff>
    </xdr:from>
    <xdr:to>
      <xdr:col>0</xdr:col>
      <xdr:colOff>885825</xdr:colOff>
      <xdr:row>63</xdr:row>
      <xdr:rowOff>787523</xdr:rowOff>
    </xdr:to>
    <xdr:pic>
      <xdr:nvPicPr>
        <xdr:cNvPr id="108" name="Рисунок 107" descr="31472.970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" y="34966275"/>
          <a:ext cx="876300" cy="7875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9526</xdr:rowOff>
    </xdr:from>
    <xdr:to>
      <xdr:col>0</xdr:col>
      <xdr:colOff>885824</xdr:colOff>
      <xdr:row>65</xdr:row>
      <xdr:rowOff>781050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6556951"/>
          <a:ext cx="885824" cy="7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885824</xdr:colOff>
      <xdr:row>66</xdr:row>
      <xdr:rowOff>742949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7338000"/>
          <a:ext cx="885824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19049</xdr:rowOff>
    </xdr:from>
    <xdr:to>
      <xdr:col>1</xdr:col>
      <xdr:colOff>828</xdr:colOff>
      <xdr:row>75</xdr:row>
      <xdr:rowOff>790574</xdr:rowOff>
    </xdr:to>
    <xdr:pic>
      <xdr:nvPicPr>
        <xdr:cNvPr id="111" name="Рисунок 110" descr="97120kv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4329349"/>
          <a:ext cx="89617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885825</xdr:colOff>
      <xdr:row>75</xdr:row>
      <xdr:rowOff>9526</xdr:rowOff>
    </xdr:to>
    <xdr:pic>
      <xdr:nvPicPr>
        <xdr:cNvPr id="112" name="Рисунок 111" descr="5672f7c3-cb30-11e1-996f-000c29afa60b.jpeg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3548300"/>
          <a:ext cx="885825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828</xdr:colOff>
      <xdr:row>79</xdr:row>
      <xdr:rowOff>781050</xdr:rowOff>
    </xdr:to>
    <xdr:pic>
      <xdr:nvPicPr>
        <xdr:cNvPr id="113" name="Рисунок 112" descr="5485.970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6853475"/>
          <a:ext cx="896178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84</xdr:row>
      <xdr:rowOff>752475</xdr:rowOff>
    </xdr:to>
    <xdr:pic>
      <xdr:nvPicPr>
        <xdr:cNvPr id="115" name="Рисунок 114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0749200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876300</xdr:colOff>
      <xdr:row>85</xdr:row>
      <xdr:rowOff>781050</xdr:rowOff>
    </xdr:to>
    <xdr:pic>
      <xdr:nvPicPr>
        <xdr:cNvPr id="116" name="Рисунок 115" descr="37050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51511200"/>
          <a:ext cx="8763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876714</xdr:colOff>
      <xdr:row>94</xdr:row>
      <xdr:rowOff>742950</xdr:rowOff>
    </xdr:to>
    <xdr:pic>
      <xdr:nvPicPr>
        <xdr:cNvPr id="117" name="Рисунок 116" descr="53210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58426350"/>
          <a:ext cx="87671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881006</xdr:colOff>
      <xdr:row>95</xdr:row>
      <xdr:rowOff>742950</xdr:rowOff>
    </xdr:to>
    <xdr:pic>
      <xdr:nvPicPr>
        <xdr:cNvPr id="118" name="Рисунок 117" descr="53210.jpg"/>
        <xdr:cNvPicPr>
          <a:picLocks noChangeAspect="1"/>
        </xdr:cNvPicPr>
      </xdr:nvPicPr>
      <xdr:blipFill>
        <a:blip xmlns:r="http://schemas.openxmlformats.org/officeDocument/2006/relationships" r:embed="rId39" cstate="screen"/>
        <a:stretch>
          <a:fillRect/>
        </a:stretch>
      </xdr:blipFill>
      <xdr:spPr>
        <a:xfrm>
          <a:off x="0" y="59188350"/>
          <a:ext cx="88100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9524</xdr:rowOff>
    </xdr:from>
    <xdr:to>
      <xdr:col>0</xdr:col>
      <xdr:colOff>885825</xdr:colOff>
      <xdr:row>96</xdr:row>
      <xdr:rowOff>761999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7" t="57245" r="13990" b="6971"/>
        <a:stretch/>
      </xdr:blipFill>
      <xdr:spPr>
        <a:xfrm>
          <a:off x="0" y="59959874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9525</xdr:rowOff>
    </xdr:from>
    <xdr:to>
      <xdr:col>0</xdr:col>
      <xdr:colOff>876300</xdr:colOff>
      <xdr:row>98</xdr:row>
      <xdr:rowOff>777998</xdr:rowOff>
    </xdr:to>
    <xdr:pic>
      <xdr:nvPicPr>
        <xdr:cNvPr id="137" name="Рисунок 136" descr="31472.970.jpg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BEBA8EAE-BF5A-486C-A8C5-ECC9F3942E4B}">
              <a14:imgProps xmlns:a14="http://schemas.microsoft.com/office/drawing/2010/main">
                <a14:imgLayer r:embed="rId9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61512450"/>
          <a:ext cx="876300" cy="7684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100</xdr:row>
      <xdr:rowOff>19050</xdr:rowOff>
    </xdr:from>
    <xdr:to>
      <xdr:col>0</xdr:col>
      <xdr:colOff>885824</xdr:colOff>
      <xdr:row>100</xdr:row>
      <xdr:rowOff>781050</xdr:rowOff>
    </xdr:to>
    <xdr:pic>
      <xdr:nvPicPr>
        <xdr:cNvPr id="138" name="Рисунок 137" descr="31472.970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4" y="63103125"/>
          <a:ext cx="8763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19050</xdr:rowOff>
    </xdr:from>
    <xdr:to>
      <xdr:col>0</xdr:col>
      <xdr:colOff>885824</xdr:colOff>
      <xdr:row>100</xdr:row>
      <xdr:rowOff>0</xdr:rowOff>
    </xdr:to>
    <xdr:pic>
      <xdr:nvPicPr>
        <xdr:cNvPr id="139" name="Рисунок 138"/>
        <xdr:cNvPicPr>
          <a:picLocks noChangeAspect="1"/>
        </xdr:cNvPicPr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312550"/>
          <a:ext cx="8858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9526</xdr:rowOff>
    </xdr:from>
    <xdr:to>
      <xdr:col>0</xdr:col>
      <xdr:colOff>885824</xdr:colOff>
      <xdr:row>101</xdr:row>
      <xdr:rowOff>781050</xdr:rowOff>
    </xdr:to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3884176"/>
          <a:ext cx="885824" cy="7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19050</xdr:rowOff>
    </xdr:from>
    <xdr:to>
      <xdr:col>0</xdr:col>
      <xdr:colOff>885825</xdr:colOff>
      <xdr:row>103</xdr:row>
      <xdr:rowOff>0</xdr:rowOff>
    </xdr:to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64684275"/>
          <a:ext cx="8763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9525</xdr:rowOff>
    </xdr:from>
    <xdr:to>
      <xdr:col>0</xdr:col>
      <xdr:colOff>885825</xdr:colOff>
      <xdr:row>104</xdr:row>
      <xdr:rowOff>752476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744" b="64651"/>
        <a:stretch/>
      </xdr:blipFill>
      <xdr:spPr>
        <a:xfrm>
          <a:off x="0" y="66227325"/>
          <a:ext cx="885825" cy="7429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105</xdr:row>
      <xdr:rowOff>9524</xdr:rowOff>
    </xdr:from>
    <xdr:to>
      <xdr:col>0</xdr:col>
      <xdr:colOff>885825</xdr:colOff>
      <xdr:row>105</xdr:row>
      <xdr:rowOff>752475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91" t="23987" r="38094" b="40959"/>
        <a:stretch/>
      </xdr:blipFill>
      <xdr:spPr>
        <a:xfrm>
          <a:off x="9525" y="66989324"/>
          <a:ext cx="876300" cy="7429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</xdr:rowOff>
    </xdr:from>
    <xdr:to>
      <xdr:col>0</xdr:col>
      <xdr:colOff>885825</xdr:colOff>
      <xdr:row>107</xdr:row>
      <xdr:rowOff>781050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4" r="49269" b="48592"/>
        <a:stretch/>
      </xdr:blipFill>
      <xdr:spPr>
        <a:xfrm>
          <a:off x="0" y="68503801"/>
          <a:ext cx="885825" cy="7810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1</xdr:col>
      <xdr:colOff>828</xdr:colOff>
      <xdr:row>111</xdr:row>
      <xdr:rowOff>771525</xdr:rowOff>
    </xdr:to>
    <xdr:pic>
      <xdr:nvPicPr>
        <xdr:cNvPr id="142" name="Рисунок 141" descr="97120kv.jpg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71637525"/>
          <a:ext cx="896178" cy="771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8"/>
  <sheetViews>
    <sheetView tabSelected="1" workbookViewId="0">
      <selection activeCell="A10" sqref="A10:A13"/>
    </sheetView>
  </sheetViews>
  <sheetFormatPr defaultColWidth="9.140625" defaultRowHeight="12.75" x14ac:dyDescent="0.2"/>
  <cols>
    <col min="1" max="1" width="13.42578125" style="1" customWidth="1"/>
    <col min="2" max="2" width="3.140625" style="1" customWidth="1"/>
    <col min="3" max="3" width="13.28515625" style="3" customWidth="1"/>
    <col min="4" max="4" width="36" style="38" customWidth="1"/>
    <col min="5" max="5" width="17.28515625" style="88" customWidth="1"/>
    <col min="6" max="6" width="18.28515625" style="47" customWidth="1"/>
    <col min="7" max="7" width="8" style="47" hidden="1" customWidth="1"/>
    <col min="8" max="8" width="18.140625" style="47" customWidth="1"/>
    <col min="9" max="9" width="6.42578125" style="47" hidden="1" customWidth="1"/>
    <col min="10" max="10" width="18.28515625" style="47" customWidth="1"/>
    <col min="11" max="11" width="7.28515625" style="1" hidden="1" customWidth="1"/>
    <col min="12" max="12" width="14.28515625" style="1" customWidth="1"/>
    <col min="13" max="13" width="15.28515625" style="1" hidden="1" customWidth="1"/>
    <col min="14" max="16384" width="9.140625" style="1"/>
  </cols>
  <sheetData>
    <row r="1" spans="1:16" ht="21.75" customHeight="1" x14ac:dyDescent="0.2">
      <c r="D1" s="126" t="s">
        <v>8</v>
      </c>
      <c r="E1" s="126"/>
      <c r="F1" s="126"/>
      <c r="G1" s="126"/>
      <c r="H1" s="126"/>
      <c r="J1" s="126" t="s">
        <v>9</v>
      </c>
      <c r="K1" s="126"/>
      <c r="L1" s="126"/>
    </row>
    <row r="2" spans="1:16" ht="21.75" customHeight="1" x14ac:dyDescent="0.2">
      <c r="D2" s="126"/>
      <c r="E2" s="126"/>
      <c r="F2" s="126"/>
      <c r="G2" s="126"/>
      <c r="H2" s="126"/>
      <c r="J2" s="126"/>
      <c r="K2" s="126"/>
      <c r="L2" s="126"/>
    </row>
    <row r="3" spans="1:16" ht="21.75" customHeight="1" x14ac:dyDescent="0.2">
      <c r="D3" s="127"/>
      <c r="E3" s="127"/>
      <c r="F3" s="127"/>
      <c r="G3" s="127"/>
      <c r="H3" s="127"/>
      <c r="J3" s="127"/>
      <c r="K3" s="127"/>
      <c r="L3" s="127"/>
    </row>
    <row r="4" spans="1:16" ht="18" customHeight="1" x14ac:dyDescent="0.2">
      <c r="A4" s="128" t="s">
        <v>5</v>
      </c>
      <c r="B4" s="128"/>
      <c r="C4" s="128"/>
      <c r="D4" s="129" t="s">
        <v>13</v>
      </c>
      <c r="E4" s="129"/>
      <c r="F4" s="129"/>
      <c r="G4" s="129"/>
      <c r="H4" s="129"/>
      <c r="I4" s="129"/>
      <c r="J4" s="129"/>
      <c r="K4" s="129"/>
      <c r="L4" s="129"/>
    </row>
    <row r="5" spans="1:16" ht="18" customHeight="1" x14ac:dyDescent="0.2">
      <c r="A5" s="130" t="s">
        <v>4</v>
      </c>
      <c r="B5" s="131"/>
      <c r="C5" s="132"/>
      <c r="D5" s="133"/>
      <c r="E5" s="133"/>
      <c r="F5" s="133"/>
      <c r="G5" s="133"/>
      <c r="H5" s="133"/>
      <c r="I5" s="133"/>
      <c r="J5" s="133"/>
      <c r="K5" s="133"/>
      <c r="L5" s="133"/>
    </row>
    <row r="6" spans="1:16" ht="18" customHeight="1" x14ac:dyDescent="0.2">
      <c r="A6" s="128" t="s">
        <v>3</v>
      </c>
      <c r="B6" s="128"/>
      <c r="C6" s="128"/>
      <c r="D6" s="134"/>
      <c r="E6" s="135"/>
      <c r="F6" s="135"/>
      <c r="G6" s="135"/>
      <c r="H6" s="135"/>
      <c r="I6" s="135"/>
      <c r="J6" s="135"/>
      <c r="K6" s="135"/>
      <c r="L6" s="136"/>
    </row>
    <row r="7" spans="1:16" ht="6.75" customHeight="1" thickBot="1" x14ac:dyDescent="0.25">
      <c r="A7" s="9"/>
      <c r="B7" s="9"/>
      <c r="C7" s="9"/>
      <c r="D7" s="37"/>
      <c r="E7" s="80"/>
      <c r="F7" s="48"/>
      <c r="G7" s="48"/>
      <c r="H7" s="48"/>
      <c r="I7" s="48"/>
      <c r="J7" s="48"/>
      <c r="K7" s="10"/>
      <c r="L7" s="10"/>
    </row>
    <row r="8" spans="1:16" ht="21" customHeight="1" thickTop="1" x14ac:dyDescent="0.25">
      <c r="A8" s="5"/>
      <c r="B8" s="5"/>
      <c r="C8" s="68" t="s">
        <v>104</v>
      </c>
      <c r="D8" s="5"/>
      <c r="E8" s="81"/>
      <c r="F8" s="139" t="s">
        <v>2</v>
      </c>
      <c r="G8" s="140"/>
      <c r="H8" s="140"/>
      <c r="I8" s="140"/>
      <c r="J8" s="141"/>
      <c r="K8" s="6"/>
      <c r="L8" s="137">
        <f>SUM(M15:M784)</f>
        <v>0</v>
      </c>
      <c r="N8" s="123" t="s">
        <v>7</v>
      </c>
    </row>
    <row r="9" spans="1:16" s="2" customFormat="1" ht="24.75" customHeight="1" thickBot="1" x14ac:dyDescent="0.25">
      <c r="A9" s="8"/>
      <c r="B9" s="8"/>
      <c r="C9" s="124" t="s">
        <v>96</v>
      </c>
      <c r="D9" s="125"/>
      <c r="E9" s="82"/>
      <c r="F9" s="49">
        <f>SUM(G15:G1120)</f>
        <v>0</v>
      </c>
      <c r="G9" s="50"/>
      <c r="H9" s="51">
        <f>SUM(I15:I1120)</f>
        <v>0</v>
      </c>
      <c r="I9" s="50"/>
      <c r="J9" s="52">
        <f>SUM(K15:K1120)</f>
        <v>0</v>
      </c>
      <c r="K9" s="11"/>
      <c r="L9" s="138"/>
      <c r="N9" s="123"/>
    </row>
    <row r="10" spans="1:16" ht="17.25" customHeight="1" thickTop="1" x14ac:dyDescent="0.2">
      <c r="A10" s="148" t="s">
        <v>0</v>
      </c>
      <c r="B10" s="151"/>
      <c r="C10" s="154" t="s">
        <v>1</v>
      </c>
      <c r="D10" s="157" t="s">
        <v>97</v>
      </c>
      <c r="E10" s="160" t="s">
        <v>115</v>
      </c>
      <c r="F10" s="142" t="s">
        <v>102</v>
      </c>
      <c r="G10" s="143"/>
      <c r="H10" s="143"/>
      <c r="I10" s="143"/>
      <c r="J10" s="144"/>
      <c r="K10" s="62"/>
      <c r="L10" s="145" t="s">
        <v>98</v>
      </c>
      <c r="M10" s="12"/>
      <c r="N10" s="12"/>
      <c r="O10" s="12"/>
    </row>
    <row r="11" spans="1:16" ht="15.75" customHeight="1" x14ac:dyDescent="0.2">
      <c r="A11" s="149"/>
      <c r="B11" s="152"/>
      <c r="C11" s="155"/>
      <c r="D11" s="158"/>
      <c r="E11" s="161"/>
      <c r="F11" s="63" t="s">
        <v>116</v>
      </c>
      <c r="G11" s="64"/>
      <c r="H11" s="65" t="s">
        <v>117</v>
      </c>
      <c r="I11" s="64"/>
      <c r="J11" s="65" t="s">
        <v>118</v>
      </c>
      <c r="K11" s="66"/>
      <c r="L11" s="146"/>
      <c r="M11" s="12"/>
      <c r="N11" s="12"/>
      <c r="O11" s="12"/>
    </row>
    <row r="12" spans="1:16" ht="17.25" customHeight="1" x14ac:dyDescent="0.2">
      <c r="A12" s="149"/>
      <c r="B12" s="152"/>
      <c r="C12" s="155"/>
      <c r="D12" s="158"/>
      <c r="E12" s="161"/>
      <c r="F12" s="142" t="s">
        <v>103</v>
      </c>
      <c r="G12" s="143"/>
      <c r="H12" s="143"/>
      <c r="I12" s="143"/>
      <c r="J12" s="144"/>
      <c r="K12" s="62"/>
      <c r="L12" s="146"/>
      <c r="M12" s="12"/>
      <c r="N12" s="12"/>
      <c r="O12" s="12"/>
    </row>
    <row r="13" spans="1:16" ht="16.5" customHeight="1" x14ac:dyDescent="0.2">
      <c r="A13" s="150"/>
      <c r="B13" s="153"/>
      <c r="C13" s="156"/>
      <c r="D13" s="159"/>
      <c r="E13" s="162"/>
      <c r="F13" s="67" t="s">
        <v>99</v>
      </c>
      <c r="G13" s="65"/>
      <c r="H13" s="65" t="s">
        <v>100</v>
      </c>
      <c r="I13" s="65"/>
      <c r="J13" s="65" t="s">
        <v>101</v>
      </c>
      <c r="K13" s="66"/>
      <c r="L13" s="147"/>
      <c r="M13" s="12"/>
      <c r="N13" s="12"/>
      <c r="O13" s="12"/>
      <c r="P13" s="12"/>
    </row>
    <row r="14" spans="1:16" s="2" customFormat="1" ht="7.5" customHeight="1" x14ac:dyDescent="0.2">
      <c r="A14" s="13"/>
      <c r="B14" s="13"/>
      <c r="C14" s="14"/>
      <c r="D14" s="14"/>
      <c r="E14" s="83"/>
      <c r="F14" s="53"/>
      <c r="G14" s="53"/>
      <c r="H14" s="53"/>
      <c r="I14" s="53"/>
      <c r="J14" s="53"/>
      <c r="K14" s="13"/>
      <c r="L14" s="13"/>
    </row>
    <row r="15" spans="1:16" s="17" customFormat="1" ht="22.5" customHeight="1" x14ac:dyDescent="0.25">
      <c r="A15" s="21"/>
      <c r="B15" s="21"/>
      <c r="C15" s="22"/>
      <c r="D15" s="33" t="s">
        <v>57</v>
      </c>
      <c r="E15" s="84"/>
      <c r="F15" s="54"/>
      <c r="G15" s="54"/>
      <c r="H15" s="54"/>
      <c r="I15" s="54"/>
      <c r="J15" s="54"/>
      <c r="K15" s="34"/>
      <c r="L15" s="35"/>
    </row>
    <row r="16" spans="1:16" s="71" customFormat="1" ht="30" customHeight="1" x14ac:dyDescent="0.2">
      <c r="A16" s="103"/>
      <c r="B16" s="103"/>
      <c r="C16" s="108" t="s">
        <v>125</v>
      </c>
      <c r="D16" s="111" t="s">
        <v>136</v>
      </c>
      <c r="E16" s="113">
        <v>182</v>
      </c>
      <c r="F16" s="115">
        <v>0.96</v>
      </c>
      <c r="G16" s="75">
        <f t="shared" ref="G16:G25" si="0">F16*L16</f>
        <v>0</v>
      </c>
      <c r="H16" s="117">
        <v>0.92</v>
      </c>
      <c r="I16" s="75">
        <f t="shared" ref="I16" si="1">H16*L16</f>
        <v>0</v>
      </c>
      <c r="J16" s="106">
        <v>0.87</v>
      </c>
      <c r="K16" s="72"/>
      <c r="L16" s="103"/>
      <c r="M16" s="71">
        <f t="shared" ref="M16:M25" si="2">L16*0.05</f>
        <v>0</v>
      </c>
    </row>
    <row r="17" spans="1:13" s="71" customFormat="1" ht="30" customHeight="1" x14ac:dyDescent="0.2">
      <c r="A17" s="105"/>
      <c r="B17" s="105"/>
      <c r="C17" s="110"/>
      <c r="D17" s="112"/>
      <c r="E17" s="114"/>
      <c r="F17" s="116"/>
      <c r="G17" s="75">
        <f t="shared" si="0"/>
        <v>0</v>
      </c>
      <c r="H17" s="118"/>
      <c r="I17" s="75"/>
      <c r="J17" s="107"/>
      <c r="K17" s="72"/>
      <c r="L17" s="105"/>
      <c r="M17" s="71">
        <f t="shared" si="2"/>
        <v>0</v>
      </c>
    </row>
    <row r="18" spans="1:13" s="71" customFormat="1" ht="20.25" customHeight="1" x14ac:dyDescent="0.2">
      <c r="A18" s="103"/>
      <c r="B18" s="93"/>
      <c r="C18" s="108" t="s">
        <v>132</v>
      </c>
      <c r="D18" s="95" t="s">
        <v>133</v>
      </c>
      <c r="E18" s="85">
        <v>182</v>
      </c>
      <c r="F18" s="74">
        <v>0.96</v>
      </c>
      <c r="G18" s="75">
        <f t="shared" si="0"/>
        <v>0</v>
      </c>
      <c r="H18" s="75">
        <v>0.92</v>
      </c>
      <c r="I18" s="75">
        <f t="shared" ref="I18" si="3">H18*L18</f>
        <v>0</v>
      </c>
      <c r="J18" s="76">
        <v>0.87</v>
      </c>
      <c r="K18" s="72"/>
      <c r="L18" s="92"/>
    </row>
    <row r="19" spans="1:13" s="71" customFormat="1" ht="20.25" customHeight="1" x14ac:dyDescent="0.2">
      <c r="A19" s="104"/>
      <c r="B19" s="96"/>
      <c r="C19" s="109"/>
      <c r="D19" s="95" t="s">
        <v>130</v>
      </c>
      <c r="E19" s="85">
        <v>182</v>
      </c>
      <c r="F19" s="74">
        <v>0.96</v>
      </c>
      <c r="G19" s="75">
        <f t="shared" ref="G19:G23" si="4">F19*L19</f>
        <v>0</v>
      </c>
      <c r="H19" s="75">
        <v>0.92</v>
      </c>
      <c r="I19" s="75">
        <f t="shared" ref="I19:I22" si="5">H19*L19</f>
        <v>0</v>
      </c>
      <c r="J19" s="76">
        <v>0.87</v>
      </c>
      <c r="K19" s="72"/>
      <c r="L19" s="72"/>
      <c r="M19" s="71">
        <f t="shared" ref="M19:M22" si="6">L19*0.05</f>
        <v>0</v>
      </c>
    </row>
    <row r="20" spans="1:13" s="71" customFormat="1" ht="20.25" customHeight="1" x14ac:dyDescent="0.2">
      <c r="A20" s="104"/>
      <c r="B20" s="96"/>
      <c r="C20" s="109"/>
      <c r="D20" s="95" t="s">
        <v>131</v>
      </c>
      <c r="E20" s="85">
        <v>182</v>
      </c>
      <c r="F20" s="74">
        <v>0.96</v>
      </c>
      <c r="G20" s="75">
        <f t="shared" ref="G20" si="7">F20*L20</f>
        <v>0</v>
      </c>
      <c r="H20" s="75">
        <v>0.92</v>
      </c>
      <c r="I20" s="75">
        <f t="shared" ref="I20" si="8">H20*L20</f>
        <v>0</v>
      </c>
      <c r="J20" s="76">
        <v>0.87</v>
      </c>
      <c r="K20" s="72"/>
      <c r="L20" s="72"/>
      <c r="M20" s="71">
        <f t="shared" ref="M20" si="9">L20*0.05</f>
        <v>0</v>
      </c>
    </row>
    <row r="21" spans="1:13" s="71" customFormat="1" ht="20.25" customHeight="1" x14ac:dyDescent="0.2">
      <c r="A21" s="105"/>
      <c r="B21" s="94"/>
      <c r="C21" s="110"/>
      <c r="D21" s="95" t="s">
        <v>134</v>
      </c>
      <c r="E21" s="85">
        <v>182</v>
      </c>
      <c r="F21" s="74">
        <v>0.96</v>
      </c>
      <c r="G21" s="75">
        <f t="shared" si="4"/>
        <v>0</v>
      </c>
      <c r="H21" s="75">
        <v>0.92</v>
      </c>
      <c r="I21" s="75">
        <f t="shared" si="5"/>
        <v>0</v>
      </c>
      <c r="J21" s="76">
        <v>0.87</v>
      </c>
      <c r="K21" s="72"/>
      <c r="L21" s="72"/>
      <c r="M21" s="71">
        <f t="shared" si="6"/>
        <v>0</v>
      </c>
    </row>
    <row r="22" spans="1:13" s="71" customFormat="1" ht="60" customHeight="1" x14ac:dyDescent="0.2">
      <c r="A22" s="72"/>
      <c r="B22" s="72"/>
      <c r="C22" s="16" t="s">
        <v>135</v>
      </c>
      <c r="D22" s="40" t="s">
        <v>126</v>
      </c>
      <c r="E22" s="85">
        <v>182</v>
      </c>
      <c r="F22" s="74">
        <v>0.96</v>
      </c>
      <c r="G22" s="75">
        <f t="shared" si="4"/>
        <v>0</v>
      </c>
      <c r="H22" s="75">
        <v>0.92</v>
      </c>
      <c r="I22" s="75">
        <f t="shared" si="5"/>
        <v>0</v>
      </c>
      <c r="J22" s="76">
        <v>0.87</v>
      </c>
      <c r="K22" s="72">
        <f t="shared" ref="K22" si="10">J22*L22</f>
        <v>0</v>
      </c>
      <c r="L22" s="72"/>
      <c r="M22" s="71">
        <f t="shared" si="6"/>
        <v>0</v>
      </c>
    </row>
    <row r="23" spans="1:13" s="71" customFormat="1" ht="20.25" customHeight="1" x14ac:dyDescent="0.2">
      <c r="A23" s="93"/>
      <c r="B23" s="93"/>
      <c r="C23" s="108" t="s">
        <v>91</v>
      </c>
      <c r="D23" s="95" t="s">
        <v>129</v>
      </c>
      <c r="E23" s="85">
        <v>182</v>
      </c>
      <c r="F23" s="74">
        <v>0.96</v>
      </c>
      <c r="G23" s="75">
        <f t="shared" si="4"/>
        <v>0</v>
      </c>
      <c r="H23" s="75">
        <v>0.92</v>
      </c>
      <c r="I23" s="75">
        <f t="shared" ref="I23" si="11">H23*L23</f>
        <v>0</v>
      </c>
      <c r="J23" s="76">
        <v>0.87</v>
      </c>
      <c r="K23" s="72"/>
      <c r="L23" s="92"/>
    </row>
    <row r="24" spans="1:13" s="71" customFormat="1" ht="20.25" customHeight="1" x14ac:dyDescent="0.2">
      <c r="A24" s="96"/>
      <c r="B24" s="96"/>
      <c r="C24" s="109"/>
      <c r="D24" s="95" t="s">
        <v>130</v>
      </c>
      <c r="E24" s="85">
        <v>182</v>
      </c>
      <c r="F24" s="74">
        <v>0.96</v>
      </c>
      <c r="G24" s="75">
        <f t="shared" si="0"/>
        <v>0</v>
      </c>
      <c r="H24" s="75">
        <v>0.92</v>
      </c>
      <c r="I24" s="75">
        <f t="shared" ref="I24:I25" si="12">H24*L24</f>
        <v>0</v>
      </c>
      <c r="J24" s="76">
        <v>0.87</v>
      </c>
      <c r="K24" s="72"/>
      <c r="L24" s="72"/>
      <c r="M24" s="71">
        <f t="shared" si="2"/>
        <v>0</v>
      </c>
    </row>
    <row r="25" spans="1:13" s="71" customFormat="1" ht="20.25" customHeight="1" x14ac:dyDescent="0.2">
      <c r="A25" s="94"/>
      <c r="B25" s="94"/>
      <c r="C25" s="110"/>
      <c r="D25" s="95" t="s">
        <v>131</v>
      </c>
      <c r="E25" s="85">
        <v>182</v>
      </c>
      <c r="F25" s="74">
        <v>0.96</v>
      </c>
      <c r="G25" s="75">
        <f t="shared" si="0"/>
        <v>0</v>
      </c>
      <c r="H25" s="75">
        <v>0.92</v>
      </c>
      <c r="I25" s="75">
        <f t="shared" si="12"/>
        <v>0</v>
      </c>
      <c r="J25" s="76">
        <v>0.87</v>
      </c>
      <c r="K25" s="72"/>
      <c r="L25" s="72"/>
      <c r="M25" s="71">
        <f t="shared" si="2"/>
        <v>0</v>
      </c>
    </row>
    <row r="26" spans="1:13" ht="30.75" customHeight="1" x14ac:dyDescent="0.2">
      <c r="A26" s="96"/>
      <c r="B26" s="96"/>
      <c r="C26" s="109" t="s">
        <v>91</v>
      </c>
      <c r="D26" s="40" t="s">
        <v>127</v>
      </c>
      <c r="E26" s="85">
        <v>182</v>
      </c>
      <c r="F26" s="74">
        <v>0.96</v>
      </c>
      <c r="G26" s="75">
        <f t="shared" ref="G26" si="13">F26*L26</f>
        <v>0</v>
      </c>
      <c r="H26" s="75">
        <v>0.92</v>
      </c>
      <c r="I26" s="75">
        <f t="shared" ref="I26" si="14">H26*L26</f>
        <v>0</v>
      </c>
      <c r="J26" s="76">
        <v>0.87</v>
      </c>
      <c r="K26" s="4"/>
      <c r="L26" s="4"/>
      <c r="M26" s="1">
        <f t="shared" ref="M26:M80" si="15">L26*0.05</f>
        <v>0</v>
      </c>
    </row>
    <row r="27" spans="1:13" ht="33.75" customHeight="1" x14ac:dyDescent="0.2">
      <c r="A27" s="94"/>
      <c r="B27" s="94"/>
      <c r="C27" s="110"/>
      <c r="D27" s="40" t="s">
        <v>128</v>
      </c>
      <c r="E27" s="85">
        <v>182</v>
      </c>
      <c r="F27" s="74">
        <v>0.96</v>
      </c>
      <c r="G27" s="75">
        <f t="shared" ref="G27" si="16">F27*L27</f>
        <v>0</v>
      </c>
      <c r="H27" s="75">
        <v>0.92</v>
      </c>
      <c r="I27" s="75">
        <f t="shared" ref="I27" si="17">H27*L27</f>
        <v>0</v>
      </c>
      <c r="J27" s="76">
        <v>0.87</v>
      </c>
      <c r="K27" s="4"/>
      <c r="L27" s="4"/>
      <c r="M27" s="1">
        <f t="shared" si="15"/>
        <v>0</v>
      </c>
    </row>
    <row r="28" spans="1:13" s="17" customFormat="1" ht="22.5" customHeight="1" x14ac:dyDescent="0.2">
      <c r="A28" s="21"/>
      <c r="B28" s="21"/>
      <c r="C28" s="22"/>
      <c r="D28" s="23" t="s">
        <v>11</v>
      </c>
      <c r="E28" s="86"/>
      <c r="F28" s="58"/>
      <c r="G28" s="58"/>
      <c r="H28" s="58"/>
      <c r="I28" s="58"/>
      <c r="J28" s="58"/>
      <c r="K28" s="21"/>
      <c r="L28" s="24"/>
      <c r="M28" s="1">
        <f t="shared" si="15"/>
        <v>0</v>
      </c>
    </row>
    <row r="29" spans="1:13" s="71" customFormat="1" ht="60" customHeight="1" x14ac:dyDescent="0.2">
      <c r="A29" s="99"/>
      <c r="B29" s="99">
        <v>1</v>
      </c>
      <c r="C29" s="100" t="s">
        <v>137</v>
      </c>
      <c r="D29" s="101" t="s">
        <v>138</v>
      </c>
      <c r="E29" s="102">
        <v>182</v>
      </c>
      <c r="F29" s="74">
        <v>0.85</v>
      </c>
      <c r="G29" s="75">
        <f t="shared" ref="G29" si="18">F29*L29</f>
        <v>0</v>
      </c>
      <c r="H29" s="75">
        <v>0.8</v>
      </c>
      <c r="I29" s="75">
        <f t="shared" ref="I29" si="19">H29*L29</f>
        <v>0</v>
      </c>
      <c r="J29" s="76">
        <v>0.77</v>
      </c>
      <c r="K29" s="73">
        <f t="shared" ref="K29" si="20">J29*L29</f>
        <v>0</v>
      </c>
      <c r="L29" s="73"/>
      <c r="M29" s="71">
        <f t="shared" si="15"/>
        <v>0</v>
      </c>
    </row>
    <row r="30" spans="1:13" ht="60" customHeight="1" x14ac:dyDescent="0.25">
      <c r="A30" s="44"/>
      <c r="B30" s="4">
        <v>2</v>
      </c>
      <c r="C30" s="42" t="s">
        <v>93</v>
      </c>
      <c r="D30" s="25" t="s">
        <v>80</v>
      </c>
      <c r="E30" s="85">
        <v>182</v>
      </c>
      <c r="F30" s="55">
        <v>1.02</v>
      </c>
      <c r="G30" s="56">
        <f t="shared" ref="G30:G35" si="21">F30*L30</f>
        <v>0</v>
      </c>
      <c r="H30" s="56">
        <v>0.97</v>
      </c>
      <c r="I30" s="56">
        <f t="shared" ref="I30:I35" si="22">H30*L30</f>
        <v>0</v>
      </c>
      <c r="J30" s="57">
        <v>0.93</v>
      </c>
      <c r="K30" s="7">
        <f>J30*L30</f>
        <v>0</v>
      </c>
      <c r="L30" s="7"/>
      <c r="M30" s="1">
        <f t="shared" si="15"/>
        <v>0</v>
      </c>
    </row>
    <row r="31" spans="1:13" s="71" customFormat="1" ht="62.25" customHeight="1" x14ac:dyDescent="0.2">
      <c r="A31" s="72"/>
      <c r="B31" s="72">
        <v>5</v>
      </c>
      <c r="C31" s="97" t="s">
        <v>145</v>
      </c>
      <c r="D31" s="25" t="s">
        <v>21</v>
      </c>
      <c r="E31" s="98">
        <v>182</v>
      </c>
      <c r="F31" s="77">
        <v>1.23</v>
      </c>
      <c r="G31" s="75">
        <f>F31*L31</f>
        <v>0</v>
      </c>
      <c r="H31" s="78">
        <v>1.17</v>
      </c>
      <c r="I31" s="75">
        <f>H31*L31</f>
        <v>0</v>
      </c>
      <c r="J31" s="76">
        <v>1.1200000000000001</v>
      </c>
      <c r="K31" s="72">
        <f>J31*L31</f>
        <v>0</v>
      </c>
      <c r="L31" s="72"/>
      <c r="M31" s="71">
        <f t="shared" ref="M31" si="23">L31*0.05</f>
        <v>0</v>
      </c>
    </row>
    <row r="32" spans="1:13" ht="62.25" customHeight="1" x14ac:dyDescent="0.2">
      <c r="A32" s="4"/>
      <c r="B32" s="4">
        <v>5</v>
      </c>
      <c r="C32" s="31" t="s">
        <v>58</v>
      </c>
      <c r="D32" s="25" t="s">
        <v>21</v>
      </c>
      <c r="E32" s="85">
        <v>182</v>
      </c>
      <c r="F32" s="59">
        <v>1.23</v>
      </c>
      <c r="G32" s="56">
        <f t="shared" si="21"/>
        <v>0</v>
      </c>
      <c r="H32" s="60">
        <v>1.17</v>
      </c>
      <c r="I32" s="56">
        <f t="shared" si="22"/>
        <v>0</v>
      </c>
      <c r="J32" s="57">
        <v>1.1200000000000001</v>
      </c>
      <c r="K32" s="4">
        <f t="shared" ref="K32:K66" si="24">J32*L32</f>
        <v>0</v>
      </c>
      <c r="L32" s="4"/>
      <c r="M32" s="1">
        <f t="shared" si="15"/>
        <v>0</v>
      </c>
    </row>
    <row r="33" spans="1:13" s="71" customFormat="1" ht="62.25" customHeight="1" x14ac:dyDescent="0.2">
      <c r="A33" s="72"/>
      <c r="B33" s="72">
        <v>5</v>
      </c>
      <c r="C33" s="97" t="s">
        <v>63</v>
      </c>
      <c r="D33" s="25" t="s">
        <v>21</v>
      </c>
      <c r="E33" s="98">
        <v>182</v>
      </c>
      <c r="F33" s="77">
        <v>1.23</v>
      </c>
      <c r="G33" s="75">
        <f t="shared" ref="G33" si="25">F33*L33</f>
        <v>0</v>
      </c>
      <c r="H33" s="78">
        <v>1.17</v>
      </c>
      <c r="I33" s="75">
        <f t="shared" ref="I33" si="26">H33*L33</f>
        <v>0</v>
      </c>
      <c r="J33" s="76">
        <v>1.1200000000000001</v>
      </c>
      <c r="K33" s="72">
        <f t="shared" si="24"/>
        <v>0</v>
      </c>
      <c r="L33" s="72"/>
      <c r="M33" s="71">
        <f t="shared" si="15"/>
        <v>0</v>
      </c>
    </row>
    <row r="34" spans="1:13" s="71" customFormat="1" ht="62.25" customHeight="1" x14ac:dyDescent="0.2">
      <c r="A34" s="72"/>
      <c r="B34" s="72">
        <v>5</v>
      </c>
      <c r="C34" s="69" t="s">
        <v>16</v>
      </c>
      <c r="D34" s="25" t="s">
        <v>21</v>
      </c>
      <c r="E34" s="85">
        <v>182</v>
      </c>
      <c r="F34" s="77">
        <v>1.23</v>
      </c>
      <c r="G34" s="75">
        <f t="shared" si="21"/>
        <v>0</v>
      </c>
      <c r="H34" s="78">
        <v>1.17</v>
      </c>
      <c r="I34" s="75">
        <f t="shared" si="22"/>
        <v>0</v>
      </c>
      <c r="J34" s="76">
        <v>1.1200000000000001</v>
      </c>
      <c r="K34" s="72">
        <f t="shared" ref="K34" si="27">J34*L34</f>
        <v>0</v>
      </c>
      <c r="L34" s="72"/>
      <c r="M34" s="71">
        <f t="shared" ref="M34" si="28">L34*0.05</f>
        <v>0</v>
      </c>
    </row>
    <row r="35" spans="1:13" s="71" customFormat="1" ht="60" customHeight="1" x14ac:dyDescent="0.25">
      <c r="A35" s="26"/>
      <c r="B35" s="72">
        <v>2</v>
      </c>
      <c r="C35" s="70" t="s">
        <v>89</v>
      </c>
      <c r="D35" s="25" t="s">
        <v>80</v>
      </c>
      <c r="E35" s="85">
        <v>182</v>
      </c>
      <c r="F35" s="74">
        <v>1.02</v>
      </c>
      <c r="G35" s="75">
        <f t="shared" si="21"/>
        <v>0</v>
      </c>
      <c r="H35" s="75">
        <v>0.97</v>
      </c>
      <c r="I35" s="75">
        <f t="shared" si="22"/>
        <v>0</v>
      </c>
      <c r="J35" s="76">
        <v>0.93</v>
      </c>
      <c r="K35" s="72">
        <f t="shared" ref="K35" si="29">J35*L35</f>
        <v>0</v>
      </c>
      <c r="L35" s="72"/>
      <c r="M35" s="71">
        <f t="shared" ref="M35" si="30">L35*0.05</f>
        <v>0</v>
      </c>
    </row>
    <row r="36" spans="1:13" ht="60" customHeight="1" x14ac:dyDescent="0.25">
      <c r="A36" s="26"/>
      <c r="B36" s="4">
        <v>1</v>
      </c>
      <c r="C36" s="31" t="s">
        <v>54</v>
      </c>
      <c r="D36" s="25" t="s">
        <v>80</v>
      </c>
      <c r="E36" s="85">
        <v>182</v>
      </c>
      <c r="F36" s="55">
        <v>0.85</v>
      </c>
      <c r="G36" s="56">
        <f t="shared" ref="G36:G39" si="31">F36*L36</f>
        <v>0</v>
      </c>
      <c r="H36" s="56">
        <v>0.8</v>
      </c>
      <c r="I36" s="56">
        <f t="shared" ref="I36:I39" si="32">H36*L36</f>
        <v>0</v>
      </c>
      <c r="J36" s="57">
        <v>0.77</v>
      </c>
      <c r="K36" s="4">
        <f t="shared" si="24"/>
        <v>0</v>
      </c>
      <c r="L36" s="4"/>
      <c r="M36" s="1">
        <f t="shared" si="15"/>
        <v>0</v>
      </c>
    </row>
    <row r="37" spans="1:13" ht="62.25" customHeight="1" x14ac:dyDescent="0.2">
      <c r="A37" s="4"/>
      <c r="B37" s="4">
        <v>5</v>
      </c>
      <c r="C37" s="41" t="s">
        <v>88</v>
      </c>
      <c r="D37" s="25" t="s">
        <v>21</v>
      </c>
      <c r="E37" s="85">
        <v>182</v>
      </c>
      <c r="F37" s="59">
        <v>1.23</v>
      </c>
      <c r="G37" s="56">
        <f t="shared" si="31"/>
        <v>0</v>
      </c>
      <c r="H37" s="60">
        <v>1.17</v>
      </c>
      <c r="I37" s="56">
        <f t="shared" si="32"/>
        <v>0</v>
      </c>
      <c r="J37" s="57">
        <v>1.1200000000000001</v>
      </c>
      <c r="K37" s="4">
        <f t="shared" si="24"/>
        <v>0</v>
      </c>
      <c r="L37" s="4"/>
      <c r="M37" s="1">
        <f t="shared" si="15"/>
        <v>0</v>
      </c>
    </row>
    <row r="38" spans="1:13" ht="62.25" customHeight="1" x14ac:dyDescent="0.2">
      <c r="A38" s="4"/>
      <c r="B38" s="4">
        <v>5</v>
      </c>
      <c r="C38" s="46" t="s">
        <v>92</v>
      </c>
      <c r="D38" s="25" t="s">
        <v>21</v>
      </c>
      <c r="E38" s="85">
        <v>182</v>
      </c>
      <c r="F38" s="59">
        <v>1.23</v>
      </c>
      <c r="G38" s="56">
        <f t="shared" si="31"/>
        <v>0</v>
      </c>
      <c r="H38" s="60">
        <v>1.17</v>
      </c>
      <c r="I38" s="56">
        <f t="shared" si="32"/>
        <v>0</v>
      </c>
      <c r="J38" s="57">
        <v>1.1200000000000001</v>
      </c>
      <c r="K38" s="4">
        <f t="shared" si="24"/>
        <v>0</v>
      </c>
      <c r="L38" s="4"/>
      <c r="M38" s="1">
        <f t="shared" si="15"/>
        <v>0</v>
      </c>
    </row>
    <row r="39" spans="1:13" ht="60" customHeight="1" x14ac:dyDescent="0.25">
      <c r="A39" s="26"/>
      <c r="B39" s="4">
        <v>2</v>
      </c>
      <c r="C39" s="36" t="s">
        <v>71</v>
      </c>
      <c r="D39" s="25" t="s">
        <v>80</v>
      </c>
      <c r="E39" s="85">
        <v>182</v>
      </c>
      <c r="F39" s="55">
        <v>1.02</v>
      </c>
      <c r="G39" s="56">
        <f t="shared" si="31"/>
        <v>0</v>
      </c>
      <c r="H39" s="56">
        <v>0.97</v>
      </c>
      <c r="I39" s="56">
        <f t="shared" si="32"/>
        <v>0</v>
      </c>
      <c r="J39" s="57">
        <v>0.93</v>
      </c>
      <c r="K39" s="4">
        <f t="shared" si="24"/>
        <v>0</v>
      </c>
      <c r="L39" s="4"/>
      <c r="M39" s="1">
        <f t="shared" si="15"/>
        <v>0</v>
      </c>
    </row>
    <row r="40" spans="1:13" ht="60" customHeight="1" x14ac:dyDescent="0.25">
      <c r="A40" s="26"/>
      <c r="B40" s="4">
        <v>2</v>
      </c>
      <c r="C40" s="36" t="s">
        <v>72</v>
      </c>
      <c r="D40" s="25" t="s">
        <v>80</v>
      </c>
      <c r="E40" s="85">
        <v>182</v>
      </c>
      <c r="F40" s="55">
        <v>1.02</v>
      </c>
      <c r="G40" s="56">
        <f t="shared" ref="G40" si="33">F40*L40</f>
        <v>0</v>
      </c>
      <c r="H40" s="56">
        <v>0.97</v>
      </c>
      <c r="I40" s="56">
        <f t="shared" ref="I40" si="34">H40*L40</f>
        <v>0</v>
      </c>
      <c r="J40" s="57">
        <v>0.93</v>
      </c>
      <c r="K40" s="4">
        <f t="shared" ref="K40" si="35">J40*L40</f>
        <v>0</v>
      </c>
      <c r="L40" s="4"/>
      <c r="M40" s="1">
        <f t="shared" si="15"/>
        <v>0</v>
      </c>
    </row>
    <row r="41" spans="1:13" ht="60" customHeight="1" x14ac:dyDescent="0.25">
      <c r="A41" s="26"/>
      <c r="B41" s="4">
        <v>2</v>
      </c>
      <c r="C41" s="46" t="s">
        <v>90</v>
      </c>
      <c r="D41" s="25" t="s">
        <v>80</v>
      </c>
      <c r="E41" s="85">
        <v>182</v>
      </c>
      <c r="F41" s="55">
        <v>1.02</v>
      </c>
      <c r="G41" s="56">
        <f t="shared" ref="G41:G42" si="36">F41*L41</f>
        <v>0</v>
      </c>
      <c r="H41" s="56">
        <v>0.97</v>
      </c>
      <c r="I41" s="56">
        <f t="shared" ref="I41:I42" si="37">H41*L41</f>
        <v>0</v>
      </c>
      <c r="J41" s="57">
        <v>0.93</v>
      </c>
      <c r="K41" s="4">
        <f t="shared" ref="K41:K42" si="38">J41*L41</f>
        <v>0</v>
      </c>
      <c r="L41" s="4"/>
      <c r="M41" s="1">
        <f t="shared" si="15"/>
        <v>0</v>
      </c>
    </row>
    <row r="42" spans="1:13" s="71" customFormat="1" ht="60" customHeight="1" x14ac:dyDescent="0.25">
      <c r="A42" s="26"/>
      <c r="B42" s="72">
        <v>2</v>
      </c>
      <c r="C42" s="90" t="s">
        <v>120</v>
      </c>
      <c r="D42" s="25" t="s">
        <v>80</v>
      </c>
      <c r="E42" s="85">
        <v>182</v>
      </c>
      <c r="F42" s="74">
        <v>1.02</v>
      </c>
      <c r="G42" s="75">
        <f t="shared" si="36"/>
        <v>0</v>
      </c>
      <c r="H42" s="75">
        <v>0.97</v>
      </c>
      <c r="I42" s="75">
        <f t="shared" si="37"/>
        <v>0</v>
      </c>
      <c r="J42" s="76">
        <v>0.93</v>
      </c>
      <c r="K42" s="72">
        <f t="shared" si="38"/>
        <v>0</v>
      </c>
      <c r="L42" s="72"/>
      <c r="M42" s="71">
        <f t="shared" si="15"/>
        <v>0</v>
      </c>
    </row>
    <row r="43" spans="1:13" s="71" customFormat="1" ht="60" customHeight="1" x14ac:dyDescent="0.25">
      <c r="A43" s="26"/>
      <c r="B43" s="72">
        <v>2</v>
      </c>
      <c r="C43" s="97" t="s">
        <v>139</v>
      </c>
      <c r="D43" s="25" t="s">
        <v>80</v>
      </c>
      <c r="E43" s="98">
        <v>182</v>
      </c>
      <c r="F43" s="74">
        <v>1.02</v>
      </c>
      <c r="G43" s="75">
        <f t="shared" ref="G43" si="39">F43*L43</f>
        <v>0</v>
      </c>
      <c r="H43" s="75">
        <v>0.97</v>
      </c>
      <c r="I43" s="75">
        <f t="shared" ref="I43" si="40">H43*L43</f>
        <v>0</v>
      </c>
      <c r="J43" s="76">
        <v>0.93</v>
      </c>
      <c r="K43" s="72">
        <f t="shared" ref="K43" si="41">J43*L43</f>
        <v>0</v>
      </c>
      <c r="L43" s="72"/>
      <c r="M43" s="71">
        <f t="shared" ref="M43" si="42">L43*0.05</f>
        <v>0</v>
      </c>
    </row>
    <row r="44" spans="1:13" s="71" customFormat="1" ht="60" customHeight="1" x14ac:dyDescent="0.25">
      <c r="A44" s="26"/>
      <c r="B44" s="72">
        <v>2</v>
      </c>
      <c r="C44" s="90" t="s">
        <v>121</v>
      </c>
      <c r="D44" s="25" t="s">
        <v>80</v>
      </c>
      <c r="E44" s="85">
        <v>182</v>
      </c>
      <c r="F44" s="74">
        <v>1.02</v>
      </c>
      <c r="G44" s="75">
        <f t="shared" ref="G44:G45" si="43">F44*L44</f>
        <v>0</v>
      </c>
      <c r="H44" s="75">
        <v>0.97</v>
      </c>
      <c r="I44" s="75">
        <f t="shared" ref="I44:I45" si="44">H44*L44</f>
        <v>0</v>
      </c>
      <c r="J44" s="76">
        <v>0.93</v>
      </c>
      <c r="K44" s="72">
        <f t="shared" ref="K44:K45" si="45">J44*L44</f>
        <v>0</v>
      </c>
      <c r="L44" s="72"/>
      <c r="M44" s="71">
        <f t="shared" ref="M44:M45" si="46">L44*0.05</f>
        <v>0</v>
      </c>
    </row>
    <row r="45" spans="1:13" s="71" customFormat="1" ht="60" customHeight="1" x14ac:dyDescent="0.25">
      <c r="A45" s="26"/>
      <c r="B45" s="72">
        <v>2</v>
      </c>
      <c r="C45" s="97" t="s">
        <v>143</v>
      </c>
      <c r="D45" s="25" t="s">
        <v>80</v>
      </c>
      <c r="E45" s="98">
        <v>182</v>
      </c>
      <c r="F45" s="74">
        <v>1.02</v>
      </c>
      <c r="G45" s="75">
        <f t="shared" si="43"/>
        <v>0</v>
      </c>
      <c r="H45" s="75">
        <v>0.97</v>
      </c>
      <c r="I45" s="75">
        <f t="shared" si="44"/>
        <v>0</v>
      </c>
      <c r="J45" s="76">
        <v>0.93</v>
      </c>
      <c r="K45" s="72">
        <f t="shared" si="45"/>
        <v>0</v>
      </c>
      <c r="L45" s="72"/>
      <c r="M45" s="71">
        <f t="shared" si="46"/>
        <v>0</v>
      </c>
    </row>
    <row r="46" spans="1:13" ht="62.25" customHeight="1" x14ac:dyDescent="0.2">
      <c r="A46" s="4"/>
      <c r="B46" s="4">
        <v>5</v>
      </c>
      <c r="C46" s="41" t="s">
        <v>32</v>
      </c>
      <c r="D46" s="25" t="s">
        <v>21</v>
      </c>
      <c r="E46" s="85">
        <v>182</v>
      </c>
      <c r="F46" s="59">
        <v>1.23</v>
      </c>
      <c r="G46" s="56">
        <f t="shared" ref="G46:G54" si="47">F46*L46</f>
        <v>0</v>
      </c>
      <c r="H46" s="60">
        <v>1.17</v>
      </c>
      <c r="I46" s="56">
        <f t="shared" ref="I46:I54" si="48">H46*L46</f>
        <v>0</v>
      </c>
      <c r="J46" s="57">
        <v>1.1200000000000001</v>
      </c>
      <c r="K46" s="4">
        <f t="shared" ref="K46" si="49">J46*L46</f>
        <v>0</v>
      </c>
      <c r="L46" s="4"/>
      <c r="M46" s="1">
        <f t="shared" si="15"/>
        <v>0</v>
      </c>
    </row>
    <row r="47" spans="1:13" ht="62.25" customHeight="1" x14ac:dyDescent="0.2">
      <c r="A47" s="4"/>
      <c r="B47" s="4">
        <v>5</v>
      </c>
      <c r="C47" s="46" t="s">
        <v>33</v>
      </c>
      <c r="D47" s="25" t="s">
        <v>21</v>
      </c>
      <c r="E47" s="85">
        <v>182</v>
      </c>
      <c r="F47" s="59">
        <v>1.23</v>
      </c>
      <c r="G47" s="56">
        <f t="shared" si="47"/>
        <v>0</v>
      </c>
      <c r="H47" s="60">
        <v>1.17</v>
      </c>
      <c r="I47" s="56">
        <f t="shared" si="48"/>
        <v>0</v>
      </c>
      <c r="J47" s="57">
        <v>1.1200000000000001</v>
      </c>
      <c r="K47" s="4">
        <f t="shared" ref="K47" si="50">J47*L47</f>
        <v>0</v>
      </c>
      <c r="L47" s="4"/>
      <c r="M47" s="1">
        <f t="shared" si="15"/>
        <v>0</v>
      </c>
    </row>
    <row r="48" spans="1:13" s="71" customFormat="1" ht="60" customHeight="1" x14ac:dyDescent="0.2">
      <c r="A48" s="72"/>
      <c r="B48" s="72"/>
      <c r="C48" s="69" t="s">
        <v>110</v>
      </c>
      <c r="D48" s="25" t="s">
        <v>80</v>
      </c>
      <c r="E48" s="85">
        <v>182</v>
      </c>
      <c r="F48" s="74">
        <v>0.96</v>
      </c>
      <c r="G48" s="75">
        <f t="shared" si="47"/>
        <v>0</v>
      </c>
      <c r="H48" s="75">
        <v>0.92</v>
      </c>
      <c r="I48" s="75">
        <f t="shared" si="48"/>
        <v>0</v>
      </c>
      <c r="J48" s="76">
        <v>0.87</v>
      </c>
      <c r="K48" s="72">
        <f t="shared" ref="K48" si="51">J48*L48</f>
        <v>0</v>
      </c>
      <c r="L48" s="72"/>
      <c r="M48" s="71">
        <f t="shared" si="15"/>
        <v>0</v>
      </c>
    </row>
    <row r="49" spans="1:13" ht="62.25" customHeight="1" x14ac:dyDescent="0.2">
      <c r="A49" s="4"/>
      <c r="B49" s="4">
        <v>5</v>
      </c>
      <c r="C49" s="41" t="s">
        <v>14</v>
      </c>
      <c r="D49" s="25" t="s">
        <v>21</v>
      </c>
      <c r="E49" s="85">
        <v>182</v>
      </c>
      <c r="F49" s="59">
        <v>1.23</v>
      </c>
      <c r="G49" s="56">
        <f t="shared" si="47"/>
        <v>0</v>
      </c>
      <c r="H49" s="60">
        <v>1.17</v>
      </c>
      <c r="I49" s="56">
        <f t="shared" si="48"/>
        <v>0</v>
      </c>
      <c r="J49" s="57">
        <v>1.1200000000000001</v>
      </c>
      <c r="K49" s="4">
        <f t="shared" ref="K49:K50" si="52">J49*L49</f>
        <v>0</v>
      </c>
      <c r="L49" s="4"/>
      <c r="M49" s="1">
        <f t="shared" si="15"/>
        <v>0</v>
      </c>
    </row>
    <row r="50" spans="1:13" ht="62.25" customHeight="1" x14ac:dyDescent="0.2">
      <c r="A50" s="4"/>
      <c r="B50" s="4">
        <v>6</v>
      </c>
      <c r="C50" s="15" t="s">
        <v>52</v>
      </c>
      <c r="D50" s="25" t="s">
        <v>21</v>
      </c>
      <c r="E50" s="85">
        <v>182</v>
      </c>
      <c r="F50" s="59">
        <v>1.28</v>
      </c>
      <c r="G50" s="56">
        <f t="shared" si="47"/>
        <v>0</v>
      </c>
      <c r="H50" s="60">
        <v>1.23</v>
      </c>
      <c r="I50" s="56">
        <f t="shared" si="48"/>
        <v>0</v>
      </c>
      <c r="J50" s="57">
        <v>1.17</v>
      </c>
      <c r="K50" s="7">
        <f t="shared" si="52"/>
        <v>0</v>
      </c>
      <c r="L50" s="4"/>
      <c r="M50" s="1">
        <f t="shared" si="15"/>
        <v>0</v>
      </c>
    </row>
    <row r="51" spans="1:13" ht="62.25" customHeight="1" x14ac:dyDescent="0.2">
      <c r="A51" s="4"/>
      <c r="B51" s="4">
        <v>6</v>
      </c>
      <c r="C51" s="69" t="s">
        <v>107</v>
      </c>
      <c r="D51" s="25" t="s">
        <v>21</v>
      </c>
      <c r="E51" s="85">
        <v>182</v>
      </c>
      <c r="F51" s="59">
        <v>1.28</v>
      </c>
      <c r="G51" s="56">
        <f t="shared" ref="G51:G52" si="53">F51*L51</f>
        <v>0</v>
      </c>
      <c r="H51" s="60">
        <v>1.23</v>
      </c>
      <c r="I51" s="56">
        <f t="shared" ref="I51:I52" si="54">H51*L51</f>
        <v>0</v>
      </c>
      <c r="J51" s="57">
        <v>1.17</v>
      </c>
      <c r="K51" s="7">
        <f t="shared" ref="K51:K52" si="55">J51*L51</f>
        <v>0</v>
      </c>
      <c r="L51" s="4"/>
      <c r="M51" s="1">
        <f t="shared" ref="M51:M52" si="56">L51*0.05</f>
        <v>0</v>
      </c>
    </row>
    <row r="52" spans="1:13" s="71" customFormat="1" ht="60" customHeight="1" x14ac:dyDescent="0.2">
      <c r="A52" s="72"/>
      <c r="B52" s="72">
        <v>4</v>
      </c>
      <c r="C52" s="69" t="s">
        <v>112</v>
      </c>
      <c r="D52" s="25" t="s">
        <v>80</v>
      </c>
      <c r="E52" s="85">
        <v>182</v>
      </c>
      <c r="F52" s="74">
        <v>1.17</v>
      </c>
      <c r="G52" s="75">
        <f t="shared" si="53"/>
        <v>0</v>
      </c>
      <c r="H52" s="75">
        <v>1.1200000000000001</v>
      </c>
      <c r="I52" s="75">
        <f t="shared" si="54"/>
        <v>0</v>
      </c>
      <c r="J52" s="76">
        <v>1.07</v>
      </c>
      <c r="K52" s="72">
        <f t="shared" si="55"/>
        <v>0</v>
      </c>
      <c r="L52" s="72"/>
      <c r="M52" s="71">
        <f t="shared" si="56"/>
        <v>0</v>
      </c>
    </row>
    <row r="53" spans="1:13" ht="60" customHeight="1" x14ac:dyDescent="0.25">
      <c r="A53" s="26"/>
      <c r="B53" s="4">
        <v>2</v>
      </c>
      <c r="C53" s="15" t="s">
        <v>53</v>
      </c>
      <c r="D53" s="25" t="s">
        <v>80</v>
      </c>
      <c r="E53" s="85">
        <v>182</v>
      </c>
      <c r="F53" s="55">
        <v>1.02</v>
      </c>
      <c r="G53" s="56">
        <f t="shared" si="47"/>
        <v>0</v>
      </c>
      <c r="H53" s="56">
        <v>0.97</v>
      </c>
      <c r="I53" s="56">
        <f t="shared" si="48"/>
        <v>0</v>
      </c>
      <c r="J53" s="57">
        <v>0.93</v>
      </c>
      <c r="K53" s="4">
        <f t="shared" si="24"/>
        <v>0</v>
      </c>
      <c r="L53" s="4"/>
      <c r="M53" s="1">
        <f t="shared" si="15"/>
        <v>0</v>
      </c>
    </row>
    <row r="54" spans="1:13" ht="60" customHeight="1" x14ac:dyDescent="0.25">
      <c r="A54" s="26"/>
      <c r="B54" s="4">
        <v>2</v>
      </c>
      <c r="C54" s="36" t="s">
        <v>73</v>
      </c>
      <c r="D54" s="25" t="s">
        <v>80</v>
      </c>
      <c r="E54" s="85">
        <v>182</v>
      </c>
      <c r="F54" s="55">
        <v>1.02</v>
      </c>
      <c r="G54" s="56">
        <f t="shared" si="47"/>
        <v>0</v>
      </c>
      <c r="H54" s="56">
        <v>0.97</v>
      </c>
      <c r="I54" s="56">
        <f t="shared" si="48"/>
        <v>0</v>
      </c>
      <c r="J54" s="57">
        <v>0.93</v>
      </c>
      <c r="K54" s="4">
        <f t="shared" ref="K54" si="57">J54*L54</f>
        <v>0</v>
      </c>
      <c r="L54" s="4"/>
      <c r="M54" s="1">
        <f t="shared" si="15"/>
        <v>0</v>
      </c>
    </row>
    <row r="55" spans="1:13" ht="62.25" customHeight="1" x14ac:dyDescent="0.2">
      <c r="A55" s="4"/>
      <c r="B55" s="4">
        <v>5</v>
      </c>
      <c r="C55" s="46" t="s">
        <v>94</v>
      </c>
      <c r="D55" s="25" t="s">
        <v>21</v>
      </c>
      <c r="E55" s="85">
        <v>182</v>
      </c>
      <c r="F55" s="59">
        <v>1.23</v>
      </c>
      <c r="G55" s="56">
        <f t="shared" ref="G55" si="58">F55*L55</f>
        <v>0</v>
      </c>
      <c r="H55" s="60">
        <v>1.17</v>
      </c>
      <c r="I55" s="56">
        <f t="shared" ref="I55" si="59">H55*L55</f>
        <v>0</v>
      </c>
      <c r="J55" s="57">
        <v>1.1200000000000001</v>
      </c>
      <c r="K55" s="4">
        <f t="shared" ref="K55" si="60">J55*L55</f>
        <v>0</v>
      </c>
      <c r="L55" s="4"/>
      <c r="M55" s="1">
        <f t="shared" si="15"/>
        <v>0</v>
      </c>
    </row>
    <row r="56" spans="1:13" ht="60" customHeight="1" x14ac:dyDescent="0.25">
      <c r="A56" s="26"/>
      <c r="B56" s="4">
        <v>2</v>
      </c>
      <c r="C56" s="15" t="s">
        <v>6</v>
      </c>
      <c r="D56" s="25" t="s">
        <v>80</v>
      </c>
      <c r="E56" s="85">
        <v>182</v>
      </c>
      <c r="F56" s="55">
        <v>1.02</v>
      </c>
      <c r="G56" s="56">
        <f t="shared" ref="G56:G57" si="61">F56*L56</f>
        <v>0</v>
      </c>
      <c r="H56" s="56">
        <v>0.97</v>
      </c>
      <c r="I56" s="56">
        <f t="shared" ref="I56:I57" si="62">H56*L56</f>
        <v>0</v>
      </c>
      <c r="J56" s="57">
        <v>0.93</v>
      </c>
      <c r="K56" s="4">
        <f t="shared" si="24"/>
        <v>0</v>
      </c>
      <c r="L56" s="4"/>
      <c r="M56" s="1">
        <f t="shared" si="15"/>
        <v>0</v>
      </c>
    </row>
    <row r="57" spans="1:13" s="71" customFormat="1" ht="62.25" customHeight="1" x14ac:dyDescent="0.2">
      <c r="A57" s="72"/>
      <c r="B57" s="72">
        <v>5</v>
      </c>
      <c r="C57" s="70" t="s">
        <v>113</v>
      </c>
      <c r="D57" s="25" t="s">
        <v>21</v>
      </c>
      <c r="E57" s="85">
        <v>182</v>
      </c>
      <c r="F57" s="77">
        <v>1.23</v>
      </c>
      <c r="G57" s="75">
        <f t="shared" si="61"/>
        <v>0</v>
      </c>
      <c r="H57" s="78">
        <v>1.17</v>
      </c>
      <c r="I57" s="75">
        <f t="shared" si="62"/>
        <v>0</v>
      </c>
      <c r="J57" s="76">
        <v>1.1200000000000001</v>
      </c>
      <c r="K57" s="72">
        <f t="shared" ref="K57" si="63">J57*L57</f>
        <v>0</v>
      </c>
      <c r="L57" s="72"/>
      <c r="M57" s="71">
        <f t="shared" ref="M57" si="64">L57*0.05</f>
        <v>0</v>
      </c>
    </row>
    <row r="58" spans="1:13" ht="60" customHeight="1" x14ac:dyDescent="0.25">
      <c r="A58" s="26"/>
      <c r="B58" s="4">
        <v>2</v>
      </c>
      <c r="C58" s="36" t="s">
        <v>69</v>
      </c>
      <c r="D58" s="25" t="s">
        <v>80</v>
      </c>
      <c r="E58" s="85">
        <v>182</v>
      </c>
      <c r="F58" s="55">
        <v>1.02</v>
      </c>
      <c r="G58" s="56">
        <f t="shared" ref="G58:G61" si="65">F58*L58</f>
        <v>0</v>
      </c>
      <c r="H58" s="56">
        <v>0.97</v>
      </c>
      <c r="I58" s="56">
        <f t="shared" ref="I58:I61" si="66">H58*L58</f>
        <v>0</v>
      </c>
      <c r="J58" s="57">
        <v>0.93</v>
      </c>
      <c r="K58" s="4">
        <f t="shared" si="24"/>
        <v>0</v>
      </c>
      <c r="L58" s="4"/>
      <c r="M58" s="1">
        <f t="shared" si="15"/>
        <v>0</v>
      </c>
    </row>
    <row r="59" spans="1:13" s="71" customFormat="1" ht="60" customHeight="1" x14ac:dyDescent="0.25">
      <c r="A59" s="26"/>
      <c r="B59" s="72">
        <v>2</v>
      </c>
      <c r="C59" s="90" t="s">
        <v>122</v>
      </c>
      <c r="D59" s="25" t="s">
        <v>80</v>
      </c>
      <c r="E59" s="85">
        <v>182</v>
      </c>
      <c r="F59" s="74">
        <v>1.02</v>
      </c>
      <c r="G59" s="75">
        <f t="shared" si="65"/>
        <v>0</v>
      </c>
      <c r="H59" s="75">
        <v>0.97</v>
      </c>
      <c r="I59" s="75">
        <f t="shared" si="66"/>
        <v>0</v>
      </c>
      <c r="J59" s="76">
        <v>0.93</v>
      </c>
      <c r="K59" s="72">
        <f t="shared" si="24"/>
        <v>0</v>
      </c>
      <c r="L59" s="72"/>
      <c r="M59" s="71">
        <f t="shared" si="15"/>
        <v>0</v>
      </c>
    </row>
    <row r="60" spans="1:13" s="71" customFormat="1" ht="60" customHeight="1" x14ac:dyDescent="0.25">
      <c r="A60" s="26"/>
      <c r="B60" s="72">
        <v>2</v>
      </c>
      <c r="C60" s="70" t="s">
        <v>114</v>
      </c>
      <c r="D60" s="25" t="s">
        <v>80</v>
      </c>
      <c r="E60" s="85">
        <v>182</v>
      </c>
      <c r="F60" s="74">
        <v>1.02</v>
      </c>
      <c r="G60" s="75">
        <f t="shared" ref="G60" si="67">F60*L60</f>
        <v>0</v>
      </c>
      <c r="H60" s="75">
        <v>0.97</v>
      </c>
      <c r="I60" s="75">
        <f t="shared" ref="I60" si="68">H60*L60</f>
        <v>0</v>
      </c>
      <c r="J60" s="76">
        <v>0.93</v>
      </c>
      <c r="K60" s="72">
        <f t="shared" ref="K60" si="69">J60*L60</f>
        <v>0</v>
      </c>
      <c r="L60" s="72"/>
      <c r="M60" s="71">
        <f t="shared" ref="M60" si="70">L60*0.05</f>
        <v>0</v>
      </c>
    </row>
    <row r="61" spans="1:13" ht="62.25" customHeight="1" x14ac:dyDescent="0.2">
      <c r="A61" s="4"/>
      <c r="B61" s="4">
        <v>5</v>
      </c>
      <c r="C61" s="46" t="s">
        <v>95</v>
      </c>
      <c r="D61" s="25" t="s">
        <v>21</v>
      </c>
      <c r="E61" s="85">
        <v>182</v>
      </c>
      <c r="F61" s="59">
        <v>1.23</v>
      </c>
      <c r="G61" s="56">
        <f t="shared" si="65"/>
        <v>0</v>
      </c>
      <c r="H61" s="60">
        <v>1.17</v>
      </c>
      <c r="I61" s="56">
        <f t="shared" si="66"/>
        <v>0</v>
      </c>
      <c r="J61" s="57">
        <v>1.1200000000000001</v>
      </c>
      <c r="K61" s="4">
        <f t="shared" ref="K61" si="71">J61*L61</f>
        <v>0</v>
      </c>
      <c r="L61" s="4"/>
      <c r="M61" s="1">
        <f t="shared" si="15"/>
        <v>0</v>
      </c>
    </row>
    <row r="62" spans="1:13" ht="62.25" customHeight="1" x14ac:dyDescent="0.2">
      <c r="A62" s="4"/>
      <c r="B62" s="4">
        <v>5</v>
      </c>
      <c r="C62" s="15" t="s">
        <v>17</v>
      </c>
      <c r="D62" s="25" t="s">
        <v>21</v>
      </c>
      <c r="E62" s="85">
        <v>182</v>
      </c>
      <c r="F62" s="59">
        <v>1.23</v>
      </c>
      <c r="G62" s="56">
        <f t="shared" ref="G62:G67" si="72">F62*L62</f>
        <v>0</v>
      </c>
      <c r="H62" s="60">
        <v>1.17</v>
      </c>
      <c r="I62" s="56">
        <f t="shared" ref="I62:I67" si="73">H62*L62</f>
        <v>0</v>
      </c>
      <c r="J62" s="57">
        <v>1.1200000000000001</v>
      </c>
      <c r="K62" s="4">
        <f t="shared" si="24"/>
        <v>0</v>
      </c>
      <c r="L62" s="4"/>
      <c r="M62" s="1">
        <f t="shared" si="15"/>
        <v>0</v>
      </c>
    </row>
    <row r="63" spans="1:13" s="71" customFormat="1" ht="62.25" customHeight="1" x14ac:dyDescent="0.2">
      <c r="A63" s="72"/>
      <c r="B63" s="72">
        <v>5</v>
      </c>
      <c r="C63" s="97" t="s">
        <v>140</v>
      </c>
      <c r="D63" s="25" t="s">
        <v>21</v>
      </c>
      <c r="E63" s="98">
        <v>182</v>
      </c>
      <c r="F63" s="77">
        <v>1.23</v>
      </c>
      <c r="G63" s="75">
        <f t="shared" ref="G63" si="74">F63*L63</f>
        <v>0</v>
      </c>
      <c r="H63" s="78">
        <v>1.17</v>
      </c>
      <c r="I63" s="75">
        <f t="shared" ref="I63" si="75">H63*L63</f>
        <v>0</v>
      </c>
      <c r="J63" s="76">
        <v>1.1200000000000001</v>
      </c>
      <c r="K63" s="72">
        <f t="shared" ref="K63" si="76">J63*L63</f>
        <v>0</v>
      </c>
      <c r="L63" s="72"/>
      <c r="M63" s="71">
        <f t="shared" ref="M63" si="77">L63*0.05</f>
        <v>0</v>
      </c>
    </row>
    <row r="64" spans="1:13" s="71" customFormat="1" ht="62.25" customHeight="1" x14ac:dyDescent="0.2">
      <c r="A64" s="72"/>
      <c r="B64" s="72">
        <v>5</v>
      </c>
      <c r="C64" s="97" t="s">
        <v>141</v>
      </c>
      <c r="D64" s="25" t="s">
        <v>21</v>
      </c>
      <c r="E64" s="98">
        <v>182</v>
      </c>
      <c r="F64" s="77">
        <v>1.23</v>
      </c>
      <c r="G64" s="75">
        <f t="shared" ref="G64" si="78">F64*L64</f>
        <v>0</v>
      </c>
      <c r="H64" s="78">
        <v>1.17</v>
      </c>
      <c r="I64" s="75">
        <f t="shared" ref="I64" si="79">H64*L64</f>
        <v>0</v>
      </c>
      <c r="J64" s="76">
        <v>1.1200000000000001</v>
      </c>
      <c r="K64" s="72">
        <f t="shared" ref="K64" si="80">J64*L64</f>
        <v>0</v>
      </c>
      <c r="L64" s="72"/>
      <c r="M64" s="71">
        <f t="shared" ref="M64" si="81">L64*0.05</f>
        <v>0</v>
      </c>
    </row>
    <row r="65" spans="1:15" ht="62.25" customHeight="1" x14ac:dyDescent="0.2">
      <c r="A65" s="4"/>
      <c r="B65" s="4">
        <v>5</v>
      </c>
      <c r="C65" s="15" t="s">
        <v>55</v>
      </c>
      <c r="D65" s="25" t="s">
        <v>21</v>
      </c>
      <c r="E65" s="85">
        <v>182</v>
      </c>
      <c r="F65" s="59">
        <v>1.23</v>
      </c>
      <c r="G65" s="56">
        <f t="shared" si="72"/>
        <v>0</v>
      </c>
      <c r="H65" s="60">
        <v>1.17</v>
      </c>
      <c r="I65" s="56">
        <f t="shared" si="73"/>
        <v>0</v>
      </c>
      <c r="J65" s="57">
        <v>1.1200000000000001</v>
      </c>
      <c r="K65" s="4">
        <f t="shared" si="24"/>
        <v>0</v>
      </c>
      <c r="L65" s="4"/>
      <c r="M65" s="1">
        <f t="shared" si="15"/>
        <v>0</v>
      </c>
    </row>
    <row r="66" spans="1:15" s="71" customFormat="1" ht="62.25" customHeight="1" x14ac:dyDescent="0.2">
      <c r="A66" s="72"/>
      <c r="B66" s="72">
        <v>5</v>
      </c>
      <c r="C66" s="97" t="s">
        <v>15</v>
      </c>
      <c r="D66" s="25" t="s">
        <v>21</v>
      </c>
      <c r="E66" s="98">
        <v>182</v>
      </c>
      <c r="F66" s="77">
        <v>1.23</v>
      </c>
      <c r="G66" s="75">
        <f t="shared" si="72"/>
        <v>0</v>
      </c>
      <c r="H66" s="78">
        <v>1.17</v>
      </c>
      <c r="I66" s="75">
        <f t="shared" si="73"/>
        <v>0</v>
      </c>
      <c r="J66" s="76">
        <v>1.1200000000000001</v>
      </c>
      <c r="K66" s="72">
        <f t="shared" si="24"/>
        <v>0</v>
      </c>
      <c r="L66" s="72"/>
      <c r="M66" s="71">
        <f t="shared" si="15"/>
        <v>0</v>
      </c>
    </row>
    <row r="67" spans="1:15" s="71" customFormat="1" ht="60" customHeight="1" x14ac:dyDescent="0.2">
      <c r="A67" s="72"/>
      <c r="B67" s="72"/>
      <c r="C67" s="16" t="s">
        <v>15</v>
      </c>
      <c r="D67" s="25" t="s">
        <v>123</v>
      </c>
      <c r="E67" s="85">
        <v>182</v>
      </c>
      <c r="F67" s="74">
        <v>0.96</v>
      </c>
      <c r="G67" s="75">
        <f t="shared" si="72"/>
        <v>0</v>
      </c>
      <c r="H67" s="75">
        <v>0.92</v>
      </c>
      <c r="I67" s="75">
        <f t="shared" si="73"/>
        <v>0</v>
      </c>
      <c r="J67" s="76">
        <v>0.87</v>
      </c>
      <c r="K67" s="72">
        <f>J67*L67</f>
        <v>0</v>
      </c>
      <c r="L67" s="72"/>
      <c r="M67" s="71">
        <f t="shared" ref="M67" si="82">L67*0.05</f>
        <v>0</v>
      </c>
    </row>
    <row r="68" spans="1:15" ht="60" customHeight="1" x14ac:dyDescent="0.25">
      <c r="A68" s="26"/>
      <c r="B68" s="4">
        <v>2</v>
      </c>
      <c r="C68" s="36" t="s">
        <v>75</v>
      </c>
      <c r="D68" s="25" t="s">
        <v>80</v>
      </c>
      <c r="E68" s="85">
        <v>182</v>
      </c>
      <c r="F68" s="55">
        <v>1.02</v>
      </c>
      <c r="G68" s="56">
        <f t="shared" ref="G68:G74" si="83">F68*L68</f>
        <v>0</v>
      </c>
      <c r="H68" s="56">
        <v>0.97</v>
      </c>
      <c r="I68" s="56">
        <f t="shared" ref="I68:I74" si="84">H68*L68</f>
        <v>0</v>
      </c>
      <c r="J68" s="57">
        <v>0.93</v>
      </c>
      <c r="K68" s="4">
        <f t="shared" ref="K68" si="85">J68*L68</f>
        <v>0</v>
      </c>
      <c r="L68" s="4"/>
      <c r="M68" s="1">
        <f t="shared" si="15"/>
        <v>0</v>
      </c>
    </row>
    <row r="69" spans="1:15" s="71" customFormat="1" ht="62.25" customHeight="1" x14ac:dyDescent="0.2">
      <c r="A69" s="72"/>
      <c r="B69" s="72">
        <v>5</v>
      </c>
      <c r="C69" s="69" t="s">
        <v>59</v>
      </c>
      <c r="D69" s="25" t="s">
        <v>21</v>
      </c>
      <c r="E69" s="85">
        <v>182</v>
      </c>
      <c r="F69" s="77">
        <v>1.23</v>
      </c>
      <c r="G69" s="75">
        <f t="shared" si="83"/>
        <v>0</v>
      </c>
      <c r="H69" s="78">
        <v>1.17</v>
      </c>
      <c r="I69" s="75">
        <f t="shared" si="84"/>
        <v>0</v>
      </c>
      <c r="J69" s="76">
        <v>1.1200000000000001</v>
      </c>
      <c r="K69" s="72">
        <f t="shared" ref="K69" si="86">J69*L69</f>
        <v>0</v>
      </c>
      <c r="L69" s="72"/>
      <c r="M69" s="71">
        <f t="shared" ref="M69" si="87">L69*0.05</f>
        <v>0</v>
      </c>
    </row>
    <row r="70" spans="1:15" s="71" customFormat="1" ht="62.25" customHeight="1" x14ac:dyDescent="0.2">
      <c r="A70" s="72"/>
      <c r="B70" s="72">
        <v>7</v>
      </c>
      <c r="C70" s="69" t="s">
        <v>111</v>
      </c>
      <c r="D70" s="25" t="s">
        <v>21</v>
      </c>
      <c r="E70" s="85">
        <v>182</v>
      </c>
      <c r="F70" s="77">
        <v>1.34</v>
      </c>
      <c r="G70" s="75">
        <v>0</v>
      </c>
      <c r="H70" s="78">
        <v>1.28</v>
      </c>
      <c r="I70" s="75">
        <v>0</v>
      </c>
      <c r="J70" s="79">
        <v>1.23</v>
      </c>
      <c r="K70" s="72">
        <f t="shared" ref="K70:K71" si="88">J70*L70</f>
        <v>0</v>
      </c>
      <c r="L70" s="72"/>
      <c r="M70" s="71">
        <f t="shared" si="15"/>
        <v>0</v>
      </c>
    </row>
    <row r="71" spans="1:15" s="71" customFormat="1" ht="62.25" customHeight="1" x14ac:dyDescent="0.2">
      <c r="A71" s="72"/>
      <c r="B71" s="72">
        <v>5</v>
      </c>
      <c r="C71" s="69" t="s">
        <v>109</v>
      </c>
      <c r="D71" s="25" t="s">
        <v>21</v>
      </c>
      <c r="E71" s="85">
        <v>182</v>
      </c>
      <c r="F71" s="77">
        <v>1.23</v>
      </c>
      <c r="G71" s="75">
        <f t="shared" ref="G71" si="89">F71*L71</f>
        <v>0</v>
      </c>
      <c r="H71" s="78">
        <v>1.17</v>
      </c>
      <c r="I71" s="75">
        <f t="shared" ref="I71" si="90">H71*L71</f>
        <v>0</v>
      </c>
      <c r="J71" s="76">
        <v>1.1200000000000001</v>
      </c>
      <c r="K71" s="72">
        <f t="shared" si="88"/>
        <v>0</v>
      </c>
      <c r="L71" s="72"/>
      <c r="M71" s="71">
        <f t="shared" ref="M71" si="91">L71*0.05</f>
        <v>0</v>
      </c>
    </row>
    <row r="72" spans="1:15" ht="60" customHeight="1" x14ac:dyDescent="0.2">
      <c r="A72" s="4"/>
      <c r="B72" s="4">
        <v>3</v>
      </c>
      <c r="C72" s="39" t="s">
        <v>82</v>
      </c>
      <c r="D72" s="25" t="s">
        <v>80</v>
      </c>
      <c r="E72" s="85">
        <v>182</v>
      </c>
      <c r="F72" s="55">
        <v>1.1000000000000001</v>
      </c>
      <c r="G72" s="56">
        <f t="shared" si="83"/>
        <v>0</v>
      </c>
      <c r="H72" s="56">
        <v>1.05</v>
      </c>
      <c r="I72" s="56">
        <f t="shared" si="84"/>
        <v>0</v>
      </c>
      <c r="J72" s="57">
        <v>1</v>
      </c>
      <c r="K72" s="4">
        <f>J72*L72</f>
        <v>0</v>
      </c>
      <c r="L72" s="4"/>
      <c r="M72" s="1">
        <f t="shared" si="15"/>
        <v>0</v>
      </c>
    </row>
    <row r="73" spans="1:15" ht="60" customHeight="1" x14ac:dyDescent="0.2">
      <c r="A73" s="4"/>
      <c r="B73" s="4">
        <v>3</v>
      </c>
      <c r="C73" s="36" t="s">
        <v>78</v>
      </c>
      <c r="D73" s="25" t="s">
        <v>80</v>
      </c>
      <c r="E73" s="85">
        <v>182</v>
      </c>
      <c r="F73" s="55">
        <v>1.1000000000000001</v>
      </c>
      <c r="G73" s="56">
        <f t="shared" si="83"/>
        <v>0</v>
      </c>
      <c r="H73" s="56">
        <v>1.05</v>
      </c>
      <c r="I73" s="56">
        <f t="shared" si="84"/>
        <v>0</v>
      </c>
      <c r="J73" s="57">
        <v>1</v>
      </c>
      <c r="K73" s="4">
        <f>J73*L73</f>
        <v>0</v>
      </c>
      <c r="L73" s="4"/>
      <c r="M73" s="1">
        <f t="shared" si="15"/>
        <v>0</v>
      </c>
    </row>
    <row r="74" spans="1:15" ht="62.25" customHeight="1" x14ac:dyDescent="0.2">
      <c r="A74" s="4"/>
      <c r="B74" s="4">
        <v>5</v>
      </c>
      <c r="C74" s="36" t="s">
        <v>70</v>
      </c>
      <c r="D74" s="25" t="s">
        <v>21</v>
      </c>
      <c r="E74" s="85">
        <v>182</v>
      </c>
      <c r="F74" s="59">
        <v>1.23</v>
      </c>
      <c r="G74" s="56">
        <f t="shared" si="83"/>
        <v>0</v>
      </c>
      <c r="H74" s="60">
        <v>1.17</v>
      </c>
      <c r="I74" s="56">
        <f t="shared" si="84"/>
        <v>0</v>
      </c>
      <c r="J74" s="57">
        <v>1.1200000000000001</v>
      </c>
      <c r="K74" s="4">
        <f t="shared" ref="K74:K76" si="92">J74*L74</f>
        <v>0</v>
      </c>
      <c r="L74" s="4"/>
      <c r="M74" s="1">
        <f t="shared" si="15"/>
        <v>0</v>
      </c>
    </row>
    <row r="75" spans="1:15" s="71" customFormat="1" ht="60" customHeight="1" x14ac:dyDescent="0.2">
      <c r="A75" s="72"/>
      <c r="B75" s="72">
        <v>3</v>
      </c>
      <c r="C75" s="97" t="s">
        <v>144</v>
      </c>
      <c r="D75" s="25" t="s">
        <v>80</v>
      </c>
      <c r="E75" s="98">
        <v>182</v>
      </c>
      <c r="F75" s="74">
        <v>1.1000000000000001</v>
      </c>
      <c r="G75" s="75">
        <f t="shared" ref="G75:G76" si="93">F75*L75</f>
        <v>0</v>
      </c>
      <c r="H75" s="75">
        <v>1.05</v>
      </c>
      <c r="I75" s="75">
        <f t="shared" ref="I75:I76" si="94">H75*L75</f>
        <v>0</v>
      </c>
      <c r="J75" s="76">
        <v>1</v>
      </c>
      <c r="K75" s="72">
        <f>J75*L75</f>
        <v>0</v>
      </c>
      <c r="L75" s="72"/>
      <c r="M75" s="71">
        <f t="shared" ref="M75" si="95">L75*0.05</f>
        <v>0</v>
      </c>
    </row>
    <row r="76" spans="1:15" s="71" customFormat="1" ht="62.25" customHeight="1" x14ac:dyDescent="0.2">
      <c r="A76" s="72"/>
      <c r="B76" s="72">
        <v>7</v>
      </c>
      <c r="C76" s="97" t="s">
        <v>142</v>
      </c>
      <c r="D76" s="25" t="s">
        <v>21</v>
      </c>
      <c r="E76" s="98">
        <v>182</v>
      </c>
      <c r="F76" s="77">
        <v>1.34</v>
      </c>
      <c r="G76" s="75">
        <f t="shared" si="93"/>
        <v>0</v>
      </c>
      <c r="H76" s="78">
        <v>1.28</v>
      </c>
      <c r="I76" s="75">
        <f t="shared" si="94"/>
        <v>0</v>
      </c>
      <c r="J76" s="76">
        <v>1.23</v>
      </c>
      <c r="K76" s="72">
        <f t="shared" si="92"/>
        <v>0</v>
      </c>
      <c r="L76" s="72"/>
      <c r="M76" s="71">
        <f t="shared" si="15"/>
        <v>0</v>
      </c>
    </row>
    <row r="77" spans="1:15" ht="18" customHeight="1" x14ac:dyDescent="0.2">
      <c r="A77" s="119" t="s">
        <v>10</v>
      </c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20"/>
      <c r="M77" s="1">
        <f t="shared" si="15"/>
        <v>0</v>
      </c>
      <c r="N77" s="12"/>
      <c r="O77" s="12"/>
    </row>
    <row r="78" spans="1:15" s="71" customFormat="1" ht="60" customHeight="1" x14ac:dyDescent="0.25">
      <c r="A78" s="44"/>
      <c r="B78" s="72">
        <v>1</v>
      </c>
      <c r="C78" s="42" t="s">
        <v>83</v>
      </c>
      <c r="D78" s="29" t="s">
        <v>35</v>
      </c>
      <c r="E78" s="85">
        <v>182</v>
      </c>
      <c r="F78" s="74">
        <v>0.85</v>
      </c>
      <c r="G78" s="75">
        <f t="shared" ref="G78" si="96">F78*L78</f>
        <v>0</v>
      </c>
      <c r="H78" s="75">
        <v>0.8</v>
      </c>
      <c r="I78" s="75">
        <f t="shared" ref="I78" si="97">H78*L78</f>
        <v>0</v>
      </c>
      <c r="J78" s="76">
        <v>0.77</v>
      </c>
      <c r="K78" s="73">
        <f>J78*L78</f>
        <v>0</v>
      </c>
      <c r="L78" s="73"/>
      <c r="M78" s="71">
        <f t="shared" ref="M78" si="98">L78*0.05</f>
        <v>0</v>
      </c>
    </row>
    <row r="79" spans="1:15" ht="60" customHeight="1" x14ac:dyDescent="0.2">
      <c r="A79" s="4"/>
      <c r="B79" s="4">
        <v>2</v>
      </c>
      <c r="C79" s="43" t="s">
        <v>93</v>
      </c>
      <c r="D79" s="29" t="s">
        <v>35</v>
      </c>
      <c r="E79" s="85">
        <v>182</v>
      </c>
      <c r="F79" s="55">
        <v>1.02</v>
      </c>
      <c r="G79" s="56">
        <f t="shared" ref="G79:G80" si="99">F79*L79</f>
        <v>0</v>
      </c>
      <c r="H79" s="56">
        <v>0.97</v>
      </c>
      <c r="I79" s="56">
        <f t="shared" ref="I79:I80" si="100">H79*L79</f>
        <v>0</v>
      </c>
      <c r="J79" s="57">
        <v>0.93</v>
      </c>
      <c r="K79" s="7">
        <f t="shared" ref="K79:K80" si="101">J79*L79</f>
        <v>0</v>
      </c>
      <c r="L79" s="7"/>
      <c r="M79" s="1">
        <f t="shared" si="15"/>
        <v>0</v>
      </c>
    </row>
    <row r="80" spans="1:15" s="71" customFormat="1" ht="62.25" customHeight="1" x14ac:dyDescent="0.2">
      <c r="A80" s="72"/>
      <c r="B80" s="72">
        <v>5</v>
      </c>
      <c r="C80" s="97" t="s">
        <v>63</v>
      </c>
      <c r="D80" s="29" t="s">
        <v>35</v>
      </c>
      <c r="E80" s="98">
        <v>182</v>
      </c>
      <c r="F80" s="77">
        <v>1.23</v>
      </c>
      <c r="G80" s="75">
        <f t="shared" si="99"/>
        <v>0</v>
      </c>
      <c r="H80" s="78">
        <v>1.17</v>
      </c>
      <c r="I80" s="75">
        <f t="shared" si="100"/>
        <v>0</v>
      </c>
      <c r="J80" s="76">
        <v>1.1200000000000001</v>
      </c>
      <c r="K80" s="72">
        <f t="shared" si="101"/>
        <v>0</v>
      </c>
      <c r="L80" s="72"/>
      <c r="M80" s="71">
        <f t="shared" si="15"/>
        <v>0</v>
      </c>
    </row>
    <row r="81" spans="1:13" ht="60" customHeight="1" x14ac:dyDescent="0.2">
      <c r="A81" s="4"/>
      <c r="B81" s="4">
        <v>2</v>
      </c>
      <c r="C81" s="43" t="s">
        <v>71</v>
      </c>
      <c r="D81" s="29" t="s">
        <v>35</v>
      </c>
      <c r="E81" s="85">
        <v>182</v>
      </c>
      <c r="F81" s="55">
        <v>1.02</v>
      </c>
      <c r="G81" s="56">
        <f t="shared" ref="G81:G82" si="102">F81*L81</f>
        <v>0</v>
      </c>
      <c r="H81" s="56">
        <v>0.97</v>
      </c>
      <c r="I81" s="56">
        <f t="shared" ref="I81:I82" si="103">H81*L81</f>
        <v>0</v>
      </c>
      <c r="J81" s="57">
        <v>0.93</v>
      </c>
      <c r="K81" s="7">
        <f t="shared" ref="K81:K83" si="104">J81*L81</f>
        <v>0</v>
      </c>
      <c r="L81" s="7"/>
      <c r="M81" s="1">
        <f t="shared" ref="M81:M145" si="105">L81*0.05</f>
        <v>0</v>
      </c>
    </row>
    <row r="82" spans="1:13" ht="60" customHeight="1" x14ac:dyDescent="0.2">
      <c r="A82" s="4"/>
      <c r="B82" s="4">
        <v>2</v>
      </c>
      <c r="C82" s="43" t="s">
        <v>72</v>
      </c>
      <c r="D82" s="29" t="s">
        <v>35</v>
      </c>
      <c r="E82" s="85">
        <v>182</v>
      </c>
      <c r="F82" s="55">
        <v>1.02</v>
      </c>
      <c r="G82" s="56">
        <f t="shared" si="102"/>
        <v>0</v>
      </c>
      <c r="H82" s="56">
        <v>0.97</v>
      </c>
      <c r="I82" s="56">
        <f t="shared" si="103"/>
        <v>0</v>
      </c>
      <c r="J82" s="57">
        <v>0.93</v>
      </c>
      <c r="K82" s="7">
        <f t="shared" si="104"/>
        <v>0</v>
      </c>
      <c r="L82" s="7"/>
      <c r="M82" s="1">
        <f t="shared" si="105"/>
        <v>0</v>
      </c>
    </row>
    <row r="83" spans="1:13" s="71" customFormat="1" ht="62.25" customHeight="1" x14ac:dyDescent="0.2">
      <c r="A83" s="72"/>
      <c r="B83" s="72">
        <v>2</v>
      </c>
      <c r="C83" s="90" t="s">
        <v>120</v>
      </c>
      <c r="D83" s="29" t="s">
        <v>35</v>
      </c>
      <c r="E83" s="85">
        <v>182</v>
      </c>
      <c r="F83" s="74">
        <v>1.02</v>
      </c>
      <c r="G83" s="75">
        <f t="shared" ref="G83" si="106">F83*L83</f>
        <v>0</v>
      </c>
      <c r="H83" s="75">
        <v>0.97</v>
      </c>
      <c r="I83" s="75">
        <f t="shared" ref="I83" si="107">H83*L83</f>
        <v>0</v>
      </c>
      <c r="J83" s="76">
        <v>0.93</v>
      </c>
      <c r="K83" s="72">
        <f t="shared" si="104"/>
        <v>0</v>
      </c>
      <c r="L83" s="72"/>
      <c r="M83" s="71">
        <f t="shared" ref="M83" si="108">L83*0.05</f>
        <v>0</v>
      </c>
    </row>
    <row r="84" spans="1:13" s="71" customFormat="1" ht="62.25" customHeight="1" x14ac:dyDescent="0.2">
      <c r="A84" s="72"/>
      <c r="B84" s="72">
        <v>2</v>
      </c>
      <c r="C84" s="89" t="s">
        <v>119</v>
      </c>
      <c r="D84" s="29" t="s">
        <v>35</v>
      </c>
      <c r="E84" s="85">
        <v>182</v>
      </c>
      <c r="F84" s="74">
        <v>1.02</v>
      </c>
      <c r="G84" s="75">
        <f t="shared" ref="G84:G86" si="109">F84*L84</f>
        <v>0</v>
      </c>
      <c r="H84" s="75">
        <v>0.97</v>
      </c>
      <c r="I84" s="75">
        <f t="shared" ref="I84:I86" si="110">H84*L84</f>
        <v>0</v>
      </c>
      <c r="J84" s="76">
        <v>0.93</v>
      </c>
      <c r="K84" s="72">
        <f t="shared" ref="K84:K86" si="111">J84*L84</f>
        <v>0</v>
      </c>
      <c r="L84" s="72"/>
      <c r="M84" s="71">
        <f t="shared" si="105"/>
        <v>0</v>
      </c>
    </row>
    <row r="85" spans="1:13" s="71" customFormat="1" ht="60" customHeight="1" x14ac:dyDescent="0.2">
      <c r="A85" s="72"/>
      <c r="B85" s="72">
        <v>2</v>
      </c>
      <c r="C85" s="45" t="s">
        <v>143</v>
      </c>
      <c r="D85" s="29" t="s">
        <v>35</v>
      </c>
      <c r="E85" s="98">
        <v>182</v>
      </c>
      <c r="F85" s="74">
        <v>1.02</v>
      </c>
      <c r="G85" s="75">
        <f t="shared" si="109"/>
        <v>0</v>
      </c>
      <c r="H85" s="75">
        <v>0.97</v>
      </c>
      <c r="I85" s="75">
        <f t="shared" si="110"/>
        <v>0</v>
      </c>
      <c r="J85" s="76">
        <v>0.93</v>
      </c>
      <c r="K85" s="73">
        <f>J85*L85</f>
        <v>0</v>
      </c>
      <c r="L85" s="73"/>
      <c r="M85" s="71">
        <f t="shared" si="105"/>
        <v>0</v>
      </c>
    </row>
    <row r="86" spans="1:13" s="71" customFormat="1" ht="62.25" customHeight="1" x14ac:dyDescent="0.2">
      <c r="A86" s="72"/>
      <c r="B86" s="72">
        <v>5</v>
      </c>
      <c r="C86" s="97" t="s">
        <v>147</v>
      </c>
      <c r="D86" s="29" t="s">
        <v>35</v>
      </c>
      <c r="E86" s="98">
        <v>182</v>
      </c>
      <c r="F86" s="77">
        <v>1.23</v>
      </c>
      <c r="G86" s="75">
        <f t="shared" si="109"/>
        <v>0</v>
      </c>
      <c r="H86" s="78">
        <v>1.17</v>
      </c>
      <c r="I86" s="75">
        <f t="shared" si="110"/>
        <v>0</v>
      </c>
      <c r="J86" s="76">
        <v>1.1200000000000001</v>
      </c>
      <c r="K86" s="72">
        <f t="shared" si="111"/>
        <v>0</v>
      </c>
      <c r="L86" s="72"/>
      <c r="M86" s="71">
        <f t="shared" si="105"/>
        <v>0</v>
      </c>
    </row>
    <row r="87" spans="1:13" s="71" customFormat="1" ht="62.25" customHeight="1" x14ac:dyDescent="0.2">
      <c r="A87" s="72"/>
      <c r="B87" s="72">
        <v>4</v>
      </c>
      <c r="C87" s="69" t="s">
        <v>106</v>
      </c>
      <c r="D87" s="29" t="s">
        <v>35</v>
      </c>
      <c r="E87" s="85">
        <v>182</v>
      </c>
      <c r="F87" s="74">
        <v>1.17</v>
      </c>
      <c r="G87" s="75">
        <f t="shared" ref="G87:G89" si="112">F87*L87</f>
        <v>0</v>
      </c>
      <c r="H87" s="75">
        <v>1.1200000000000001</v>
      </c>
      <c r="I87" s="75">
        <f t="shared" ref="I87:I89" si="113">H87*L87</f>
        <v>0</v>
      </c>
      <c r="J87" s="76">
        <v>1.07</v>
      </c>
      <c r="K87" s="72">
        <f t="shared" ref="K87:K89" si="114">J87*L87</f>
        <v>0</v>
      </c>
      <c r="L87" s="72"/>
      <c r="M87" s="71">
        <f t="shared" ref="M87:M89" si="115">L87*0.05</f>
        <v>0</v>
      </c>
    </row>
    <row r="88" spans="1:13" s="71" customFormat="1" ht="60" customHeight="1" x14ac:dyDescent="0.2">
      <c r="A88" s="72"/>
      <c r="B88" s="72">
        <v>5</v>
      </c>
      <c r="C88" s="69" t="s">
        <v>14</v>
      </c>
      <c r="D88" s="29" t="s">
        <v>35</v>
      </c>
      <c r="E88" s="85">
        <v>182</v>
      </c>
      <c r="F88" s="77">
        <v>1.23</v>
      </c>
      <c r="G88" s="75">
        <f t="shared" si="112"/>
        <v>0</v>
      </c>
      <c r="H88" s="78">
        <v>1.17</v>
      </c>
      <c r="I88" s="75">
        <f t="shared" si="113"/>
        <v>0</v>
      </c>
      <c r="J88" s="76">
        <v>1.1200000000000001</v>
      </c>
      <c r="K88" s="72">
        <f t="shared" si="114"/>
        <v>0</v>
      </c>
      <c r="L88" s="72"/>
      <c r="M88" s="71">
        <f t="shared" si="115"/>
        <v>0</v>
      </c>
    </row>
    <row r="89" spans="1:13" s="71" customFormat="1" ht="60" customHeight="1" x14ac:dyDescent="0.2">
      <c r="A89" s="72"/>
      <c r="B89" s="72">
        <v>6</v>
      </c>
      <c r="C89" s="69" t="s">
        <v>52</v>
      </c>
      <c r="D89" s="29" t="s">
        <v>35</v>
      </c>
      <c r="E89" s="85">
        <v>182</v>
      </c>
      <c r="F89" s="77">
        <v>1.28</v>
      </c>
      <c r="G89" s="75">
        <f t="shared" si="112"/>
        <v>0</v>
      </c>
      <c r="H89" s="78">
        <v>1.23</v>
      </c>
      <c r="I89" s="75">
        <f t="shared" si="113"/>
        <v>0</v>
      </c>
      <c r="J89" s="76">
        <v>1.17</v>
      </c>
      <c r="K89" s="73">
        <f t="shared" si="114"/>
        <v>0</v>
      </c>
      <c r="L89" s="72"/>
      <c r="M89" s="71">
        <f t="shared" si="115"/>
        <v>0</v>
      </c>
    </row>
    <row r="90" spans="1:13" s="71" customFormat="1" ht="60" customHeight="1" x14ac:dyDescent="0.2">
      <c r="A90" s="72"/>
      <c r="B90" s="72">
        <v>6</v>
      </c>
      <c r="C90" s="69" t="s">
        <v>107</v>
      </c>
      <c r="D90" s="29" t="s">
        <v>35</v>
      </c>
      <c r="E90" s="85">
        <v>182</v>
      </c>
      <c r="F90" s="77">
        <v>1.28</v>
      </c>
      <c r="G90" s="75">
        <f t="shared" ref="G90" si="116">F90*L90</f>
        <v>0</v>
      </c>
      <c r="H90" s="78">
        <v>1.23</v>
      </c>
      <c r="I90" s="75">
        <f t="shared" ref="I90" si="117">H90*L90</f>
        <v>0</v>
      </c>
      <c r="J90" s="76">
        <v>1.17</v>
      </c>
      <c r="K90" s="73">
        <f t="shared" ref="K90" si="118">J90*L90</f>
        <v>0</v>
      </c>
      <c r="L90" s="72"/>
      <c r="M90" s="71">
        <f t="shared" ref="M90" si="119">L90*0.05</f>
        <v>0</v>
      </c>
    </row>
    <row r="91" spans="1:13" ht="60" customHeight="1" x14ac:dyDescent="0.25">
      <c r="A91" s="26"/>
      <c r="B91" s="4">
        <v>2</v>
      </c>
      <c r="C91" s="41" t="s">
        <v>53</v>
      </c>
      <c r="D91" s="29" t="s">
        <v>35</v>
      </c>
      <c r="E91" s="85">
        <v>182</v>
      </c>
      <c r="F91" s="55">
        <v>1.02</v>
      </c>
      <c r="G91" s="56">
        <f t="shared" ref="G91:G93" si="120">F91*L91</f>
        <v>0</v>
      </c>
      <c r="H91" s="56">
        <v>0.97</v>
      </c>
      <c r="I91" s="56">
        <f t="shared" ref="I91:I93" si="121">H91*L91</f>
        <v>0</v>
      </c>
      <c r="J91" s="57">
        <v>0.93</v>
      </c>
      <c r="K91" s="4">
        <f t="shared" ref="K91" si="122">J91*L91</f>
        <v>0</v>
      </c>
      <c r="L91" s="4"/>
      <c r="M91" s="1">
        <f t="shared" si="105"/>
        <v>0</v>
      </c>
    </row>
    <row r="92" spans="1:13" ht="60" customHeight="1" x14ac:dyDescent="0.2">
      <c r="A92" s="4"/>
      <c r="B92" s="4">
        <v>2</v>
      </c>
      <c r="C92" s="43" t="s">
        <v>73</v>
      </c>
      <c r="D92" s="29" t="s">
        <v>35</v>
      </c>
      <c r="E92" s="85">
        <v>182</v>
      </c>
      <c r="F92" s="55">
        <v>1.02</v>
      </c>
      <c r="G92" s="56">
        <f t="shared" si="120"/>
        <v>0</v>
      </c>
      <c r="H92" s="56">
        <v>0.97</v>
      </c>
      <c r="I92" s="56">
        <f t="shared" si="121"/>
        <v>0</v>
      </c>
      <c r="J92" s="57">
        <v>0.93</v>
      </c>
      <c r="K92" s="7">
        <f t="shared" ref="K92:K97" si="123">J92*L92</f>
        <v>0</v>
      </c>
      <c r="L92" s="7"/>
      <c r="M92" s="1">
        <f t="shared" si="105"/>
        <v>0</v>
      </c>
    </row>
    <row r="93" spans="1:13" ht="60" customHeight="1" x14ac:dyDescent="0.2">
      <c r="A93" s="4"/>
      <c r="B93" s="4">
        <v>2</v>
      </c>
      <c r="C93" s="43" t="s">
        <v>74</v>
      </c>
      <c r="D93" s="29" t="s">
        <v>35</v>
      </c>
      <c r="E93" s="85">
        <v>182</v>
      </c>
      <c r="F93" s="55">
        <v>1.02</v>
      </c>
      <c r="G93" s="56">
        <f t="shared" si="120"/>
        <v>0</v>
      </c>
      <c r="H93" s="56">
        <v>0.97</v>
      </c>
      <c r="I93" s="56">
        <f t="shared" si="121"/>
        <v>0</v>
      </c>
      <c r="J93" s="57">
        <v>0.93</v>
      </c>
      <c r="K93" s="7">
        <f t="shared" si="123"/>
        <v>0</v>
      </c>
      <c r="L93" s="7"/>
      <c r="M93" s="1">
        <f t="shared" si="105"/>
        <v>0</v>
      </c>
    </row>
    <row r="94" spans="1:13" ht="60" customHeight="1" x14ac:dyDescent="0.2">
      <c r="A94" s="4"/>
      <c r="B94" s="4">
        <v>2</v>
      </c>
      <c r="C94" s="45" t="s">
        <v>6</v>
      </c>
      <c r="D94" s="29" t="s">
        <v>35</v>
      </c>
      <c r="E94" s="85">
        <v>182</v>
      </c>
      <c r="F94" s="55">
        <v>1.02</v>
      </c>
      <c r="G94" s="56">
        <f t="shared" ref="G94:G106" si="124">F94*L94</f>
        <v>0</v>
      </c>
      <c r="H94" s="56">
        <v>0.97</v>
      </c>
      <c r="I94" s="56">
        <f t="shared" ref="I94:I106" si="125">H94*L94</f>
        <v>0</v>
      </c>
      <c r="J94" s="57">
        <v>0.93</v>
      </c>
      <c r="K94" s="7">
        <f t="shared" si="123"/>
        <v>0</v>
      </c>
      <c r="L94" s="7"/>
      <c r="M94" s="1">
        <f t="shared" si="105"/>
        <v>0</v>
      </c>
    </row>
    <row r="95" spans="1:13" s="71" customFormat="1" ht="60" customHeight="1" x14ac:dyDescent="0.2">
      <c r="A95" s="72"/>
      <c r="B95" s="72">
        <v>2</v>
      </c>
      <c r="C95" s="45" t="s">
        <v>69</v>
      </c>
      <c r="D95" s="29" t="s">
        <v>35</v>
      </c>
      <c r="E95" s="98">
        <v>182</v>
      </c>
      <c r="F95" s="74">
        <v>1.02</v>
      </c>
      <c r="G95" s="75">
        <f t="shared" ref="G95:G96" si="126">F95*L95</f>
        <v>0</v>
      </c>
      <c r="H95" s="75">
        <v>0.97</v>
      </c>
      <c r="I95" s="75">
        <f t="shared" ref="I95:I96" si="127">H95*L95</f>
        <v>0</v>
      </c>
      <c r="J95" s="76">
        <v>0.93</v>
      </c>
      <c r="K95" s="73">
        <f t="shared" si="123"/>
        <v>0</v>
      </c>
      <c r="L95" s="73"/>
      <c r="M95" s="71">
        <f t="shared" ref="M95:M96" si="128">L95*0.05</f>
        <v>0</v>
      </c>
    </row>
    <row r="96" spans="1:13" s="71" customFormat="1" ht="60" customHeight="1" x14ac:dyDescent="0.2">
      <c r="A96" s="72"/>
      <c r="B96" s="72">
        <v>2</v>
      </c>
      <c r="C96" s="45" t="s">
        <v>122</v>
      </c>
      <c r="D96" s="29" t="s">
        <v>35</v>
      </c>
      <c r="E96" s="98">
        <v>182</v>
      </c>
      <c r="F96" s="74">
        <v>1.02</v>
      </c>
      <c r="G96" s="75">
        <f t="shared" si="126"/>
        <v>0</v>
      </c>
      <c r="H96" s="75">
        <v>0.97</v>
      </c>
      <c r="I96" s="75">
        <f t="shared" si="127"/>
        <v>0</v>
      </c>
      <c r="J96" s="76">
        <v>0.93</v>
      </c>
      <c r="K96" s="73">
        <f t="shared" si="123"/>
        <v>0</v>
      </c>
      <c r="L96" s="73"/>
      <c r="M96" s="71">
        <f t="shared" si="128"/>
        <v>0</v>
      </c>
    </row>
    <row r="97" spans="1:13" s="71" customFormat="1" ht="60" customHeight="1" x14ac:dyDescent="0.2">
      <c r="A97" s="72"/>
      <c r="B97" s="72">
        <v>2</v>
      </c>
      <c r="C97" s="45" t="s">
        <v>150</v>
      </c>
      <c r="D97" s="29" t="s">
        <v>35</v>
      </c>
      <c r="E97" s="98">
        <v>182</v>
      </c>
      <c r="F97" s="74">
        <v>1.02</v>
      </c>
      <c r="G97" s="75">
        <f t="shared" ref="G97" si="129">F97*L97</f>
        <v>0</v>
      </c>
      <c r="H97" s="75">
        <v>0.97</v>
      </c>
      <c r="I97" s="75">
        <f t="shared" ref="I97" si="130">H97*L97</f>
        <v>0</v>
      </c>
      <c r="J97" s="76">
        <v>0.93</v>
      </c>
      <c r="K97" s="73">
        <f t="shared" si="123"/>
        <v>0</v>
      </c>
      <c r="L97" s="73"/>
      <c r="M97" s="71">
        <f t="shared" ref="M97" si="131">L97*0.05</f>
        <v>0</v>
      </c>
    </row>
    <row r="98" spans="1:13" s="71" customFormat="1" ht="62.25" customHeight="1" x14ac:dyDescent="0.2">
      <c r="A98" s="72"/>
      <c r="B98" s="72">
        <v>5</v>
      </c>
      <c r="C98" s="89" t="s">
        <v>95</v>
      </c>
      <c r="D98" s="29" t="s">
        <v>35</v>
      </c>
      <c r="E98" s="85">
        <v>182</v>
      </c>
      <c r="F98" s="77">
        <v>1.23</v>
      </c>
      <c r="G98" s="75">
        <f t="shared" ref="G98:G103" si="132">F98*L98</f>
        <v>0</v>
      </c>
      <c r="H98" s="78">
        <v>1.17</v>
      </c>
      <c r="I98" s="75">
        <f t="shared" ref="I98:I103" si="133">H98*L98</f>
        <v>0</v>
      </c>
      <c r="J98" s="76">
        <v>1.1200000000000001</v>
      </c>
      <c r="K98" s="72">
        <f t="shared" ref="K98:K104" si="134">J98*L98</f>
        <v>0</v>
      </c>
      <c r="L98" s="72"/>
      <c r="M98" s="71">
        <f t="shared" ref="M98:M106" si="135">L98*0.05</f>
        <v>0</v>
      </c>
    </row>
    <row r="99" spans="1:13" s="71" customFormat="1" ht="62.25" customHeight="1" x14ac:dyDescent="0.2">
      <c r="A99" s="72"/>
      <c r="B99" s="72">
        <v>5</v>
      </c>
      <c r="C99" s="97" t="s">
        <v>17</v>
      </c>
      <c r="D99" s="29" t="s">
        <v>35</v>
      </c>
      <c r="E99" s="98">
        <v>182</v>
      </c>
      <c r="F99" s="77">
        <v>1.23</v>
      </c>
      <c r="G99" s="75">
        <f t="shared" ref="G99" si="136">F99*L99</f>
        <v>0</v>
      </c>
      <c r="H99" s="78">
        <v>1.17</v>
      </c>
      <c r="I99" s="75">
        <f t="shared" ref="I99" si="137">H99*L99</f>
        <v>0</v>
      </c>
      <c r="J99" s="76">
        <v>1.1200000000000001</v>
      </c>
      <c r="K99" s="72">
        <f t="shared" ref="K99" si="138">J99*L99</f>
        <v>0</v>
      </c>
      <c r="L99" s="72"/>
      <c r="M99" s="71">
        <f t="shared" ref="M99" si="139">L99*0.05</f>
        <v>0</v>
      </c>
    </row>
    <row r="100" spans="1:13" s="71" customFormat="1" ht="62.25" customHeight="1" x14ac:dyDescent="0.2">
      <c r="A100" s="72"/>
      <c r="B100" s="72">
        <v>5</v>
      </c>
      <c r="C100" s="97" t="s">
        <v>140</v>
      </c>
      <c r="D100" s="29" t="s">
        <v>35</v>
      </c>
      <c r="E100" s="98">
        <v>182</v>
      </c>
      <c r="F100" s="77">
        <v>1.23</v>
      </c>
      <c r="G100" s="75">
        <f t="shared" ref="G100" si="140">F100*L100</f>
        <v>0</v>
      </c>
      <c r="H100" s="78">
        <v>1.17</v>
      </c>
      <c r="I100" s="75">
        <f t="shared" ref="I100" si="141">H100*L100</f>
        <v>0</v>
      </c>
      <c r="J100" s="76">
        <v>1.1200000000000001</v>
      </c>
      <c r="K100" s="72">
        <f t="shared" ref="K100" si="142">J100*L100</f>
        <v>0</v>
      </c>
      <c r="L100" s="72"/>
      <c r="M100" s="71">
        <f t="shared" ref="M100" si="143">L100*0.05</f>
        <v>0</v>
      </c>
    </row>
    <row r="101" spans="1:13" s="71" customFormat="1" ht="62.25" customHeight="1" x14ac:dyDescent="0.2">
      <c r="A101" s="72"/>
      <c r="B101" s="72">
        <v>5</v>
      </c>
      <c r="C101" s="97" t="s">
        <v>141</v>
      </c>
      <c r="D101" s="29" t="s">
        <v>35</v>
      </c>
      <c r="E101" s="98">
        <v>182</v>
      </c>
      <c r="F101" s="77">
        <v>1.23</v>
      </c>
      <c r="G101" s="75">
        <f t="shared" ref="G101" si="144">F101*L101</f>
        <v>0</v>
      </c>
      <c r="H101" s="78">
        <v>1.17</v>
      </c>
      <c r="I101" s="75">
        <f t="shared" ref="I101" si="145">H101*L101</f>
        <v>0</v>
      </c>
      <c r="J101" s="76">
        <v>1.1200000000000001</v>
      </c>
      <c r="K101" s="72">
        <f t="shared" ref="K101" si="146">J101*L101</f>
        <v>0</v>
      </c>
      <c r="L101" s="72"/>
      <c r="M101" s="71">
        <f t="shared" ref="M101" si="147">L101*0.05</f>
        <v>0</v>
      </c>
    </row>
    <row r="102" spans="1:13" s="71" customFormat="1" ht="62.25" customHeight="1" x14ac:dyDescent="0.2">
      <c r="A102" s="72"/>
      <c r="B102" s="72">
        <v>5</v>
      </c>
      <c r="C102" s="97" t="s">
        <v>15</v>
      </c>
      <c r="D102" s="29" t="s">
        <v>35</v>
      </c>
      <c r="E102" s="98">
        <v>182</v>
      </c>
      <c r="F102" s="77">
        <v>1.23</v>
      </c>
      <c r="G102" s="75">
        <f t="shared" ref="G102" si="148">F102*L102</f>
        <v>0</v>
      </c>
      <c r="H102" s="78">
        <v>1.17</v>
      </c>
      <c r="I102" s="75">
        <f t="shared" ref="I102" si="149">H102*L102</f>
        <v>0</v>
      </c>
      <c r="J102" s="76">
        <v>1.1200000000000001</v>
      </c>
      <c r="K102" s="72">
        <f t="shared" ref="K102" si="150">J102*L102</f>
        <v>0</v>
      </c>
      <c r="L102" s="72"/>
      <c r="M102" s="71">
        <f t="shared" ref="M102" si="151">L102*0.05</f>
        <v>0</v>
      </c>
    </row>
    <row r="103" spans="1:13" s="71" customFormat="1" ht="62.25" customHeight="1" x14ac:dyDescent="0.2">
      <c r="A103" s="72"/>
      <c r="B103" s="72">
        <v>5</v>
      </c>
      <c r="C103" s="97" t="s">
        <v>148</v>
      </c>
      <c r="D103" s="29" t="s">
        <v>35</v>
      </c>
      <c r="E103" s="98">
        <v>182</v>
      </c>
      <c r="F103" s="77">
        <v>1.23</v>
      </c>
      <c r="G103" s="75">
        <f t="shared" si="132"/>
        <v>0</v>
      </c>
      <c r="H103" s="78">
        <v>1.17</v>
      </c>
      <c r="I103" s="75">
        <f t="shared" si="133"/>
        <v>0</v>
      </c>
      <c r="J103" s="76">
        <v>1.1200000000000001</v>
      </c>
      <c r="K103" s="72">
        <f t="shared" si="134"/>
        <v>0</v>
      </c>
      <c r="L103" s="72"/>
      <c r="M103" s="71">
        <f t="shared" si="135"/>
        <v>0</v>
      </c>
    </row>
    <row r="104" spans="1:13" s="71" customFormat="1" ht="60" customHeight="1" x14ac:dyDescent="0.2">
      <c r="A104" s="72"/>
      <c r="B104" s="72">
        <v>5</v>
      </c>
      <c r="C104" s="91" t="s">
        <v>124</v>
      </c>
      <c r="D104" s="29" t="s">
        <v>35</v>
      </c>
      <c r="E104" s="85">
        <v>182</v>
      </c>
      <c r="F104" s="77">
        <v>1.23</v>
      </c>
      <c r="G104" s="75">
        <f t="shared" si="124"/>
        <v>0</v>
      </c>
      <c r="H104" s="78">
        <v>1.17</v>
      </c>
      <c r="I104" s="75">
        <f t="shared" si="125"/>
        <v>0</v>
      </c>
      <c r="J104" s="76">
        <v>1.1200000000000001</v>
      </c>
      <c r="K104" s="72">
        <f t="shared" si="134"/>
        <v>0</v>
      </c>
      <c r="L104" s="72"/>
      <c r="M104" s="71">
        <f t="shared" si="135"/>
        <v>0</v>
      </c>
    </row>
    <row r="105" spans="1:13" s="71" customFormat="1" ht="60" customHeight="1" x14ac:dyDescent="0.2">
      <c r="A105" s="72"/>
      <c r="B105" s="72">
        <v>2</v>
      </c>
      <c r="C105" s="45" t="s">
        <v>146</v>
      </c>
      <c r="D105" s="29" t="s">
        <v>35</v>
      </c>
      <c r="E105" s="98">
        <v>182</v>
      </c>
      <c r="F105" s="74">
        <v>1.02</v>
      </c>
      <c r="G105" s="75">
        <f t="shared" si="124"/>
        <v>0</v>
      </c>
      <c r="H105" s="75">
        <v>0.97</v>
      </c>
      <c r="I105" s="75">
        <f t="shared" si="125"/>
        <v>0</v>
      </c>
      <c r="J105" s="76">
        <v>0.93</v>
      </c>
      <c r="K105" s="73">
        <f>J105*L105</f>
        <v>0</v>
      </c>
      <c r="L105" s="73"/>
      <c r="M105" s="71">
        <f t="shared" si="135"/>
        <v>0</v>
      </c>
    </row>
    <row r="106" spans="1:13" s="71" customFormat="1" ht="60" customHeight="1" x14ac:dyDescent="0.2">
      <c r="A106" s="72"/>
      <c r="B106" s="72">
        <v>2</v>
      </c>
      <c r="C106" s="45" t="s">
        <v>151</v>
      </c>
      <c r="D106" s="29" t="s">
        <v>35</v>
      </c>
      <c r="E106" s="98">
        <v>182</v>
      </c>
      <c r="F106" s="74">
        <v>1.02</v>
      </c>
      <c r="G106" s="75">
        <f t="shared" si="124"/>
        <v>0</v>
      </c>
      <c r="H106" s="75">
        <v>0.97</v>
      </c>
      <c r="I106" s="75">
        <f t="shared" si="125"/>
        <v>0</v>
      </c>
      <c r="J106" s="76">
        <v>0.93</v>
      </c>
      <c r="K106" s="73">
        <f>J106*L106</f>
        <v>0</v>
      </c>
      <c r="L106" s="73"/>
      <c r="M106" s="71">
        <f t="shared" si="135"/>
        <v>0</v>
      </c>
    </row>
    <row r="107" spans="1:13" ht="60" customHeight="1" x14ac:dyDescent="0.2">
      <c r="A107" s="4"/>
      <c r="B107" s="4">
        <v>5</v>
      </c>
      <c r="C107" s="41" t="s">
        <v>68</v>
      </c>
      <c r="D107" s="29" t="s">
        <v>35</v>
      </c>
      <c r="E107" s="85">
        <v>182</v>
      </c>
      <c r="F107" s="59">
        <v>1.23</v>
      </c>
      <c r="G107" s="56">
        <f t="shared" ref="G107:G112" si="152">F107*L107</f>
        <v>0</v>
      </c>
      <c r="H107" s="60">
        <v>1.17</v>
      </c>
      <c r="I107" s="56">
        <f t="shared" ref="I107:I112" si="153">H107*L107</f>
        <v>0</v>
      </c>
      <c r="J107" s="57">
        <v>1.1200000000000001</v>
      </c>
      <c r="K107" s="4">
        <f t="shared" ref="K107:K108" si="154">J107*L107</f>
        <v>0</v>
      </c>
      <c r="L107" s="4"/>
      <c r="M107" s="1">
        <f t="shared" si="105"/>
        <v>0</v>
      </c>
    </row>
    <row r="108" spans="1:13" s="71" customFormat="1" ht="62.25" customHeight="1" x14ac:dyDescent="0.2">
      <c r="A108" s="72"/>
      <c r="B108" s="72">
        <v>5</v>
      </c>
      <c r="C108" s="97" t="s">
        <v>149</v>
      </c>
      <c r="D108" s="29" t="s">
        <v>35</v>
      </c>
      <c r="E108" s="98">
        <v>182</v>
      </c>
      <c r="F108" s="77">
        <v>1.23</v>
      </c>
      <c r="G108" s="75">
        <f t="shared" si="152"/>
        <v>0</v>
      </c>
      <c r="H108" s="78">
        <v>1.17</v>
      </c>
      <c r="I108" s="75">
        <f t="shared" si="153"/>
        <v>0</v>
      </c>
      <c r="J108" s="76">
        <v>1.1200000000000001</v>
      </c>
      <c r="K108" s="72">
        <f t="shared" si="154"/>
        <v>0</v>
      </c>
      <c r="L108" s="72"/>
      <c r="M108" s="71">
        <f t="shared" si="105"/>
        <v>0</v>
      </c>
    </row>
    <row r="109" spans="1:13" s="71" customFormat="1" ht="62.25" customHeight="1" x14ac:dyDescent="0.2">
      <c r="A109" s="72"/>
      <c r="B109" s="72">
        <v>7</v>
      </c>
      <c r="C109" s="69" t="s">
        <v>108</v>
      </c>
      <c r="D109" s="29" t="s">
        <v>35</v>
      </c>
      <c r="E109" s="85">
        <v>182</v>
      </c>
      <c r="F109" s="77">
        <v>1.34</v>
      </c>
      <c r="G109" s="75">
        <v>0</v>
      </c>
      <c r="H109" s="78">
        <v>1.28</v>
      </c>
      <c r="I109" s="75">
        <v>0</v>
      </c>
      <c r="J109" s="79">
        <v>1.23</v>
      </c>
      <c r="K109" s="72">
        <f t="shared" ref="K109" si="155">J109*L109</f>
        <v>0</v>
      </c>
      <c r="L109" s="72"/>
      <c r="M109" s="71">
        <f t="shared" si="105"/>
        <v>0</v>
      </c>
    </row>
    <row r="110" spans="1:13" ht="60" customHeight="1" x14ac:dyDescent="0.2">
      <c r="A110" s="4"/>
      <c r="B110" s="4">
        <v>3</v>
      </c>
      <c r="C110" s="43" t="s">
        <v>78</v>
      </c>
      <c r="D110" s="29" t="s">
        <v>79</v>
      </c>
      <c r="E110" s="85">
        <v>182</v>
      </c>
      <c r="F110" s="55">
        <v>1.1000000000000001</v>
      </c>
      <c r="G110" s="56">
        <f t="shared" si="152"/>
        <v>0</v>
      </c>
      <c r="H110" s="56">
        <v>1.05</v>
      </c>
      <c r="I110" s="56">
        <f t="shared" si="153"/>
        <v>0</v>
      </c>
      <c r="J110" s="57">
        <v>1</v>
      </c>
      <c r="K110" s="7">
        <f t="shared" ref="K110:K112" si="156">J110*L110</f>
        <v>0</v>
      </c>
      <c r="L110" s="7"/>
      <c r="M110" s="1">
        <f t="shared" si="105"/>
        <v>0</v>
      </c>
    </row>
    <row r="111" spans="1:13" s="71" customFormat="1" ht="62.25" customHeight="1" x14ac:dyDescent="0.2">
      <c r="A111" s="72"/>
      <c r="B111" s="72">
        <v>4</v>
      </c>
      <c r="C111" s="89" t="s">
        <v>70</v>
      </c>
      <c r="D111" s="29" t="s">
        <v>35</v>
      </c>
      <c r="E111" s="85">
        <v>182</v>
      </c>
      <c r="F111" s="74">
        <v>1.17</v>
      </c>
      <c r="G111" s="75">
        <f t="shared" si="152"/>
        <v>0</v>
      </c>
      <c r="H111" s="75">
        <v>1.1200000000000001</v>
      </c>
      <c r="I111" s="75">
        <f t="shared" si="153"/>
        <v>0</v>
      </c>
      <c r="J111" s="76">
        <v>1.07</v>
      </c>
      <c r="K111" s="72">
        <f t="shared" si="156"/>
        <v>0</v>
      </c>
      <c r="L111" s="72"/>
      <c r="M111" s="71">
        <f t="shared" si="105"/>
        <v>0</v>
      </c>
    </row>
    <row r="112" spans="1:13" s="71" customFormat="1" ht="62.25" customHeight="1" x14ac:dyDescent="0.2">
      <c r="A112" s="72"/>
      <c r="B112" s="72">
        <v>7</v>
      </c>
      <c r="C112" s="97" t="s">
        <v>142</v>
      </c>
      <c r="D112" s="29" t="s">
        <v>35</v>
      </c>
      <c r="E112" s="98">
        <v>182</v>
      </c>
      <c r="F112" s="77">
        <v>1.34</v>
      </c>
      <c r="G112" s="75">
        <f t="shared" si="152"/>
        <v>0</v>
      </c>
      <c r="H112" s="78">
        <v>1.28</v>
      </c>
      <c r="I112" s="75">
        <f t="shared" si="153"/>
        <v>0</v>
      </c>
      <c r="J112" s="76">
        <v>1.23</v>
      </c>
      <c r="K112" s="72">
        <f t="shared" si="156"/>
        <v>0</v>
      </c>
      <c r="L112" s="72"/>
      <c r="M112" s="71">
        <f t="shared" si="105"/>
        <v>0</v>
      </c>
    </row>
    <row r="113" spans="1:13" s="17" customFormat="1" ht="22.5" customHeight="1" x14ac:dyDescent="0.2">
      <c r="A113" s="18"/>
      <c r="B113" s="18"/>
      <c r="C113" s="19"/>
      <c r="D113" s="30" t="s">
        <v>56</v>
      </c>
      <c r="E113" s="87"/>
      <c r="F113" s="61"/>
      <c r="G113" s="61"/>
      <c r="H113" s="61"/>
      <c r="I113" s="61"/>
      <c r="J113" s="61"/>
      <c r="K113" s="18"/>
      <c r="L113" s="20"/>
      <c r="M113" s="1">
        <f t="shared" si="105"/>
        <v>0</v>
      </c>
    </row>
    <row r="114" spans="1:13" ht="60" customHeight="1" x14ac:dyDescent="0.2">
      <c r="A114" s="4"/>
      <c r="B114" s="4"/>
      <c r="C114" s="27" t="s">
        <v>60</v>
      </c>
      <c r="D114" s="29" t="s">
        <v>81</v>
      </c>
      <c r="E114" s="85">
        <v>182</v>
      </c>
      <c r="F114" s="55">
        <v>0.96</v>
      </c>
      <c r="G114" s="56">
        <f t="shared" ref="G114:G118" si="157">F114*L114</f>
        <v>0</v>
      </c>
      <c r="H114" s="56">
        <v>0.92</v>
      </c>
      <c r="I114" s="56">
        <f t="shared" ref="I114:I118" si="158">H114*L114</f>
        <v>0</v>
      </c>
      <c r="J114" s="57">
        <v>0.87</v>
      </c>
      <c r="K114" s="4">
        <f t="shared" ref="K114:K118" si="159">J114*L114</f>
        <v>0</v>
      </c>
      <c r="L114" s="4"/>
      <c r="M114" s="1">
        <f t="shared" si="105"/>
        <v>0</v>
      </c>
    </row>
    <row r="115" spans="1:13" ht="60" customHeight="1" x14ac:dyDescent="0.25">
      <c r="A115" s="26"/>
      <c r="B115" s="4"/>
      <c r="C115" s="32" t="s">
        <v>76</v>
      </c>
      <c r="D115" s="29" t="s">
        <v>81</v>
      </c>
      <c r="E115" s="85">
        <v>182</v>
      </c>
      <c r="F115" s="55">
        <v>0.96</v>
      </c>
      <c r="G115" s="56">
        <f t="shared" si="157"/>
        <v>0</v>
      </c>
      <c r="H115" s="56">
        <v>0.92</v>
      </c>
      <c r="I115" s="56">
        <f t="shared" si="158"/>
        <v>0</v>
      </c>
      <c r="J115" s="57">
        <v>0.87</v>
      </c>
      <c r="K115" s="4">
        <f t="shared" si="159"/>
        <v>0</v>
      </c>
      <c r="L115" s="4"/>
      <c r="M115" s="1">
        <f t="shared" si="105"/>
        <v>0</v>
      </c>
    </row>
    <row r="116" spans="1:13" ht="60" customHeight="1" x14ac:dyDescent="0.25">
      <c r="A116" s="26"/>
      <c r="B116" s="4"/>
      <c r="C116" s="32" t="s">
        <v>85</v>
      </c>
      <c r="D116" s="29" t="s">
        <v>81</v>
      </c>
      <c r="E116" s="85">
        <v>182</v>
      </c>
      <c r="F116" s="55">
        <v>0.96</v>
      </c>
      <c r="G116" s="56">
        <f t="shared" si="157"/>
        <v>0</v>
      </c>
      <c r="H116" s="56">
        <v>0.92</v>
      </c>
      <c r="I116" s="56">
        <f t="shared" si="158"/>
        <v>0</v>
      </c>
      <c r="J116" s="57">
        <v>0.87</v>
      </c>
      <c r="K116" s="4">
        <f t="shared" si="159"/>
        <v>0</v>
      </c>
      <c r="L116" s="4"/>
      <c r="M116" s="1">
        <f t="shared" si="105"/>
        <v>0</v>
      </c>
    </row>
    <row r="117" spans="1:13" ht="60" customHeight="1" x14ac:dyDescent="0.25">
      <c r="A117" s="26"/>
      <c r="B117" s="4"/>
      <c r="C117" s="32" t="s">
        <v>77</v>
      </c>
      <c r="D117" s="29" t="s">
        <v>87</v>
      </c>
      <c r="E117" s="85">
        <v>182</v>
      </c>
      <c r="F117" s="55">
        <v>0.96</v>
      </c>
      <c r="G117" s="56">
        <f t="shared" si="157"/>
        <v>0</v>
      </c>
      <c r="H117" s="56">
        <v>0.92</v>
      </c>
      <c r="I117" s="56">
        <f t="shared" si="158"/>
        <v>0</v>
      </c>
      <c r="J117" s="57">
        <v>0.87</v>
      </c>
      <c r="K117" s="4">
        <f t="shared" si="159"/>
        <v>0</v>
      </c>
      <c r="L117" s="4"/>
      <c r="M117" s="1">
        <f t="shared" si="105"/>
        <v>0</v>
      </c>
    </row>
    <row r="118" spans="1:13" ht="60" customHeight="1" x14ac:dyDescent="0.25">
      <c r="A118" s="26"/>
      <c r="B118" s="4"/>
      <c r="C118" s="32" t="s">
        <v>86</v>
      </c>
      <c r="D118" s="29" t="s">
        <v>81</v>
      </c>
      <c r="E118" s="85">
        <v>182</v>
      </c>
      <c r="F118" s="55">
        <v>0.96</v>
      </c>
      <c r="G118" s="56">
        <f t="shared" si="157"/>
        <v>0</v>
      </c>
      <c r="H118" s="56">
        <v>0.92</v>
      </c>
      <c r="I118" s="56">
        <f t="shared" si="158"/>
        <v>0</v>
      </c>
      <c r="J118" s="57">
        <v>0.87</v>
      </c>
      <c r="K118" s="4">
        <f t="shared" si="159"/>
        <v>0</v>
      </c>
      <c r="L118" s="4"/>
      <c r="M118" s="1">
        <f t="shared" si="105"/>
        <v>0</v>
      </c>
    </row>
    <row r="119" spans="1:13" s="17" customFormat="1" ht="22.5" customHeight="1" x14ac:dyDescent="0.2">
      <c r="A119" s="18"/>
      <c r="B119" s="18"/>
      <c r="C119" s="19"/>
      <c r="D119" s="30" t="s">
        <v>43</v>
      </c>
      <c r="E119" s="87"/>
      <c r="F119" s="61"/>
      <c r="G119" s="61"/>
      <c r="H119" s="61"/>
      <c r="I119" s="61"/>
      <c r="J119" s="61"/>
      <c r="K119" s="18"/>
      <c r="L119" s="20"/>
      <c r="M119" s="1">
        <f t="shared" si="105"/>
        <v>0</v>
      </c>
    </row>
    <row r="120" spans="1:13" ht="60" customHeight="1" x14ac:dyDescent="0.2">
      <c r="A120" s="4"/>
      <c r="B120" s="4"/>
      <c r="C120" s="27" t="s">
        <v>60</v>
      </c>
      <c r="D120" s="29" t="s">
        <v>36</v>
      </c>
      <c r="E120" s="85">
        <v>182</v>
      </c>
      <c r="F120" s="55">
        <v>0.96</v>
      </c>
      <c r="G120" s="56">
        <f t="shared" ref="G120:G122" si="160">F120*L120</f>
        <v>0</v>
      </c>
      <c r="H120" s="56">
        <v>0.92</v>
      </c>
      <c r="I120" s="56">
        <f t="shared" ref="I120:I122" si="161">H120*L120</f>
        <v>0</v>
      </c>
      <c r="J120" s="57">
        <v>0.87</v>
      </c>
      <c r="K120" s="4">
        <f>J120*L120</f>
        <v>0</v>
      </c>
      <c r="L120" s="4"/>
      <c r="M120" s="1">
        <f t="shared" si="105"/>
        <v>0</v>
      </c>
    </row>
    <row r="121" spans="1:13" ht="60" customHeight="1" x14ac:dyDescent="0.2">
      <c r="A121" s="4"/>
      <c r="B121" s="4"/>
      <c r="C121" s="27" t="s">
        <v>23</v>
      </c>
      <c r="D121" s="29" t="s">
        <v>36</v>
      </c>
      <c r="E121" s="85">
        <v>182</v>
      </c>
      <c r="F121" s="55">
        <v>0.96</v>
      </c>
      <c r="G121" s="56">
        <f t="shared" si="160"/>
        <v>0</v>
      </c>
      <c r="H121" s="56">
        <v>0.92</v>
      </c>
      <c r="I121" s="56">
        <f t="shared" si="161"/>
        <v>0</v>
      </c>
      <c r="J121" s="57">
        <v>0.87</v>
      </c>
      <c r="K121" s="4">
        <f>J121*L121</f>
        <v>0</v>
      </c>
      <c r="L121" s="4"/>
      <c r="M121" s="1">
        <f t="shared" si="105"/>
        <v>0</v>
      </c>
    </row>
    <row r="122" spans="1:13" ht="60" customHeight="1" x14ac:dyDescent="0.2">
      <c r="A122" s="4"/>
      <c r="B122" s="4"/>
      <c r="C122" s="27" t="s">
        <v>24</v>
      </c>
      <c r="D122" s="29" t="s">
        <v>36</v>
      </c>
      <c r="E122" s="85">
        <v>182</v>
      </c>
      <c r="F122" s="55">
        <v>0.96</v>
      </c>
      <c r="G122" s="56">
        <f t="shared" si="160"/>
        <v>0</v>
      </c>
      <c r="H122" s="56">
        <v>0.92</v>
      </c>
      <c r="I122" s="56">
        <f t="shared" si="161"/>
        <v>0</v>
      </c>
      <c r="J122" s="57">
        <v>0.87</v>
      </c>
      <c r="K122" s="4">
        <f>J122*L122</f>
        <v>0</v>
      </c>
      <c r="L122" s="4"/>
      <c r="M122" s="1">
        <f t="shared" si="105"/>
        <v>0</v>
      </c>
    </row>
    <row r="123" spans="1:13" s="17" customFormat="1" ht="22.5" customHeight="1" x14ac:dyDescent="0.2">
      <c r="A123" s="18"/>
      <c r="B123" s="18"/>
      <c r="C123" s="19"/>
      <c r="D123" s="30" t="s">
        <v>44</v>
      </c>
      <c r="E123" s="87"/>
      <c r="F123" s="61"/>
      <c r="G123" s="61"/>
      <c r="H123" s="61"/>
      <c r="I123" s="61"/>
      <c r="J123" s="61"/>
      <c r="K123" s="18"/>
      <c r="L123" s="20"/>
      <c r="M123" s="1">
        <f t="shared" si="105"/>
        <v>0</v>
      </c>
    </row>
    <row r="124" spans="1:13" ht="60" customHeight="1" x14ac:dyDescent="0.2">
      <c r="A124" s="4"/>
      <c r="B124" s="4"/>
      <c r="C124" s="28" t="s">
        <v>15</v>
      </c>
      <c r="D124" s="29" t="s">
        <v>37</v>
      </c>
      <c r="E124" s="85">
        <v>182</v>
      </c>
      <c r="F124" s="55">
        <v>0.96</v>
      </c>
      <c r="G124" s="56">
        <f t="shared" ref="G124" si="162">F124*L124</f>
        <v>0</v>
      </c>
      <c r="H124" s="56">
        <v>0.92</v>
      </c>
      <c r="I124" s="56">
        <f t="shared" ref="I124" si="163">H124*L124</f>
        <v>0</v>
      </c>
      <c r="J124" s="57">
        <v>0.87</v>
      </c>
      <c r="K124" s="4">
        <f>J124*L124</f>
        <v>0</v>
      </c>
      <c r="L124" s="4"/>
      <c r="M124" s="1">
        <f t="shared" si="105"/>
        <v>0</v>
      </c>
    </row>
    <row r="125" spans="1:13" s="17" customFormat="1" ht="22.5" customHeight="1" x14ac:dyDescent="0.2">
      <c r="A125" s="18"/>
      <c r="B125" s="18"/>
      <c r="C125" s="19"/>
      <c r="D125" s="30" t="s">
        <v>45</v>
      </c>
      <c r="E125" s="87"/>
      <c r="F125" s="61"/>
      <c r="G125" s="61"/>
      <c r="H125" s="61"/>
      <c r="I125" s="61"/>
      <c r="J125" s="61"/>
      <c r="K125" s="18"/>
      <c r="L125" s="20"/>
      <c r="M125" s="1">
        <f t="shared" si="105"/>
        <v>0</v>
      </c>
    </row>
    <row r="126" spans="1:13" ht="60" customHeight="1" x14ac:dyDescent="0.2">
      <c r="A126" s="4"/>
      <c r="B126" s="4"/>
      <c r="C126" s="28" t="s">
        <v>61</v>
      </c>
      <c r="D126" s="29" t="s">
        <v>38</v>
      </c>
      <c r="E126" s="85">
        <v>182</v>
      </c>
      <c r="F126" s="55">
        <v>0.96</v>
      </c>
      <c r="G126" s="56">
        <f t="shared" ref="G126:G129" si="164">F126*L126</f>
        <v>0</v>
      </c>
      <c r="H126" s="56">
        <v>0.92</v>
      </c>
      <c r="I126" s="56">
        <f t="shared" ref="I126:I129" si="165">H126*L126</f>
        <v>0</v>
      </c>
      <c r="J126" s="57">
        <v>0.87</v>
      </c>
      <c r="K126" s="4">
        <f t="shared" ref="K126" si="166">J126*L126</f>
        <v>0</v>
      </c>
      <c r="L126" s="4"/>
      <c r="M126" s="1">
        <f t="shared" si="105"/>
        <v>0</v>
      </c>
    </row>
    <row r="127" spans="1:13" ht="60" customHeight="1" x14ac:dyDescent="0.2">
      <c r="A127" s="4"/>
      <c r="B127" s="4"/>
      <c r="C127" s="28" t="s">
        <v>25</v>
      </c>
      <c r="D127" s="29" t="s">
        <v>38</v>
      </c>
      <c r="E127" s="85">
        <v>182</v>
      </c>
      <c r="F127" s="55">
        <v>0.96</v>
      </c>
      <c r="G127" s="56">
        <f t="shared" si="164"/>
        <v>0</v>
      </c>
      <c r="H127" s="56">
        <v>0.92</v>
      </c>
      <c r="I127" s="56">
        <f t="shared" si="165"/>
        <v>0</v>
      </c>
      <c r="J127" s="57">
        <v>0.87</v>
      </c>
      <c r="K127" s="4">
        <f t="shared" ref="K127:K128" si="167">J127*L127</f>
        <v>0</v>
      </c>
      <c r="L127" s="4"/>
      <c r="M127" s="1">
        <f t="shared" si="105"/>
        <v>0</v>
      </c>
    </row>
    <row r="128" spans="1:13" ht="60" customHeight="1" x14ac:dyDescent="0.2">
      <c r="A128" s="4"/>
      <c r="B128" s="4"/>
      <c r="C128" s="28" t="s">
        <v>26</v>
      </c>
      <c r="D128" s="29" t="s">
        <v>38</v>
      </c>
      <c r="E128" s="85">
        <v>182</v>
      </c>
      <c r="F128" s="55">
        <v>0.96</v>
      </c>
      <c r="G128" s="56">
        <f t="shared" si="164"/>
        <v>0</v>
      </c>
      <c r="H128" s="56">
        <v>0.92</v>
      </c>
      <c r="I128" s="56">
        <f t="shared" si="165"/>
        <v>0</v>
      </c>
      <c r="J128" s="57">
        <v>0.87</v>
      </c>
      <c r="K128" s="4">
        <f t="shared" si="167"/>
        <v>0</v>
      </c>
      <c r="L128" s="4"/>
      <c r="M128" s="1">
        <f t="shared" si="105"/>
        <v>0</v>
      </c>
    </row>
    <row r="129" spans="1:13" ht="60" customHeight="1" x14ac:dyDescent="0.2">
      <c r="A129" s="4"/>
      <c r="B129" s="4"/>
      <c r="C129" s="28" t="s">
        <v>62</v>
      </c>
      <c r="D129" s="29" t="s">
        <v>38</v>
      </c>
      <c r="E129" s="85">
        <v>182</v>
      </c>
      <c r="F129" s="55">
        <v>0.96</v>
      </c>
      <c r="G129" s="56">
        <f t="shared" si="164"/>
        <v>0</v>
      </c>
      <c r="H129" s="56">
        <v>0.92</v>
      </c>
      <c r="I129" s="56">
        <f t="shared" si="165"/>
        <v>0</v>
      </c>
      <c r="J129" s="57">
        <v>0.87</v>
      </c>
      <c r="K129" s="4">
        <f t="shared" ref="K129" si="168">J129*L129</f>
        <v>0</v>
      </c>
      <c r="L129" s="4"/>
      <c r="M129" s="1">
        <f t="shared" si="105"/>
        <v>0</v>
      </c>
    </row>
    <row r="130" spans="1:13" s="17" customFormat="1" ht="22.5" customHeight="1" x14ac:dyDescent="0.2">
      <c r="A130" s="18"/>
      <c r="B130" s="18"/>
      <c r="C130" s="19"/>
      <c r="D130" s="30" t="s">
        <v>46</v>
      </c>
      <c r="E130" s="87"/>
      <c r="F130" s="61"/>
      <c r="G130" s="61"/>
      <c r="H130" s="61"/>
      <c r="I130" s="61"/>
      <c r="J130" s="61"/>
      <c r="K130" s="18"/>
      <c r="L130" s="20"/>
      <c r="M130" s="1">
        <f t="shared" si="105"/>
        <v>0</v>
      </c>
    </row>
    <row r="131" spans="1:13" ht="60" customHeight="1" x14ac:dyDescent="0.2">
      <c r="A131" s="4"/>
      <c r="B131" s="4"/>
      <c r="C131" s="28" t="s">
        <v>19</v>
      </c>
      <c r="D131" s="29" t="s">
        <v>39</v>
      </c>
      <c r="E131" s="85">
        <v>182</v>
      </c>
      <c r="F131" s="55">
        <v>0.96</v>
      </c>
      <c r="G131" s="56">
        <f t="shared" ref="G131:G135" si="169">F131*L131</f>
        <v>0</v>
      </c>
      <c r="H131" s="56">
        <v>0.92</v>
      </c>
      <c r="I131" s="56">
        <f t="shared" ref="I131:I135" si="170">H131*L131</f>
        <v>0</v>
      </c>
      <c r="J131" s="57">
        <v>0.87</v>
      </c>
      <c r="K131" s="4">
        <f>J131*L131</f>
        <v>0</v>
      </c>
      <c r="L131" s="4"/>
      <c r="M131" s="1">
        <f t="shared" si="105"/>
        <v>0</v>
      </c>
    </row>
    <row r="132" spans="1:13" ht="60" customHeight="1" x14ac:dyDescent="0.2">
      <c r="A132" s="4"/>
      <c r="B132" s="4"/>
      <c r="C132" s="28" t="s">
        <v>14</v>
      </c>
      <c r="D132" s="29" t="s">
        <v>39</v>
      </c>
      <c r="E132" s="85">
        <v>182</v>
      </c>
      <c r="F132" s="55">
        <v>0.96</v>
      </c>
      <c r="G132" s="56">
        <f t="shared" si="169"/>
        <v>0</v>
      </c>
      <c r="H132" s="56">
        <v>0.92</v>
      </c>
      <c r="I132" s="56">
        <f t="shared" si="170"/>
        <v>0</v>
      </c>
      <c r="J132" s="57">
        <v>0.87</v>
      </c>
      <c r="K132" s="4">
        <f>J132*L132</f>
        <v>0</v>
      </c>
      <c r="L132" s="4"/>
      <c r="M132" s="1">
        <f t="shared" si="105"/>
        <v>0</v>
      </c>
    </row>
    <row r="133" spans="1:13" ht="60" customHeight="1" x14ac:dyDescent="0.2">
      <c r="A133" s="4"/>
      <c r="B133" s="4"/>
      <c r="C133" s="28" t="s">
        <v>23</v>
      </c>
      <c r="D133" s="29" t="s">
        <v>40</v>
      </c>
      <c r="E133" s="85">
        <v>182</v>
      </c>
      <c r="F133" s="55">
        <v>0.96</v>
      </c>
      <c r="G133" s="56">
        <f t="shared" si="169"/>
        <v>0</v>
      </c>
      <c r="H133" s="56">
        <v>0.92</v>
      </c>
      <c r="I133" s="56">
        <f t="shared" si="170"/>
        <v>0</v>
      </c>
      <c r="J133" s="57">
        <v>0.87</v>
      </c>
      <c r="K133" s="4">
        <f>J133*L133</f>
        <v>0</v>
      </c>
      <c r="L133" s="4"/>
      <c r="M133" s="1">
        <f t="shared" si="105"/>
        <v>0</v>
      </c>
    </row>
    <row r="134" spans="1:13" ht="60" customHeight="1" x14ac:dyDescent="0.2">
      <c r="A134" s="4"/>
      <c r="B134" s="4"/>
      <c r="C134" s="28" t="s">
        <v>24</v>
      </c>
      <c r="D134" s="29" t="s">
        <v>39</v>
      </c>
      <c r="E134" s="85">
        <v>182</v>
      </c>
      <c r="F134" s="55">
        <v>0.96</v>
      </c>
      <c r="G134" s="56">
        <f t="shared" si="169"/>
        <v>0</v>
      </c>
      <c r="H134" s="56">
        <v>0.92</v>
      </c>
      <c r="I134" s="56">
        <f t="shared" si="170"/>
        <v>0</v>
      </c>
      <c r="J134" s="57">
        <v>0.87</v>
      </c>
      <c r="K134" s="4">
        <f>J134*L134</f>
        <v>0</v>
      </c>
      <c r="L134" s="4"/>
      <c r="M134" s="1">
        <f t="shared" si="105"/>
        <v>0</v>
      </c>
    </row>
    <row r="135" spans="1:13" ht="60" customHeight="1" x14ac:dyDescent="0.2">
      <c r="A135" s="4"/>
      <c r="B135" s="4"/>
      <c r="C135" s="28" t="s">
        <v>20</v>
      </c>
      <c r="D135" s="29" t="s">
        <v>39</v>
      </c>
      <c r="E135" s="85">
        <v>182</v>
      </c>
      <c r="F135" s="55">
        <v>0.96</v>
      </c>
      <c r="G135" s="56">
        <f t="shared" si="169"/>
        <v>0</v>
      </c>
      <c r="H135" s="56">
        <v>0.92</v>
      </c>
      <c r="I135" s="56">
        <f t="shared" si="170"/>
        <v>0</v>
      </c>
      <c r="J135" s="57">
        <v>0.87</v>
      </c>
      <c r="K135" s="4">
        <f>J135*L135</f>
        <v>0</v>
      </c>
      <c r="L135" s="4"/>
      <c r="M135" s="1">
        <f t="shared" si="105"/>
        <v>0</v>
      </c>
    </row>
    <row r="136" spans="1:13" s="17" customFormat="1" ht="22.5" customHeight="1" x14ac:dyDescent="0.2">
      <c r="A136" s="18"/>
      <c r="B136" s="18"/>
      <c r="C136" s="19"/>
      <c r="D136" s="30" t="s">
        <v>47</v>
      </c>
      <c r="E136" s="87"/>
      <c r="F136" s="61"/>
      <c r="G136" s="61"/>
      <c r="H136" s="61"/>
      <c r="I136" s="61"/>
      <c r="J136" s="61"/>
      <c r="K136" s="18"/>
      <c r="L136" s="20"/>
      <c r="M136" s="1">
        <f t="shared" si="105"/>
        <v>0</v>
      </c>
    </row>
    <row r="137" spans="1:13" ht="60" customHeight="1" x14ac:dyDescent="0.2">
      <c r="A137" s="4"/>
      <c r="B137" s="4"/>
      <c r="C137" s="28" t="s">
        <v>29</v>
      </c>
      <c r="D137" s="29" t="s">
        <v>41</v>
      </c>
      <c r="E137" s="85">
        <v>182</v>
      </c>
      <c r="F137" s="55">
        <v>0.96</v>
      </c>
      <c r="G137" s="56">
        <f t="shared" ref="G137:G147" si="171">F137*L137</f>
        <v>0</v>
      </c>
      <c r="H137" s="56">
        <v>0.92</v>
      </c>
      <c r="I137" s="56">
        <f t="shared" ref="I137:I147" si="172">H137*L137</f>
        <v>0</v>
      </c>
      <c r="J137" s="57">
        <v>0.87</v>
      </c>
      <c r="K137" s="4">
        <f t="shared" ref="K137:K147" si="173">J137*L137</f>
        <v>0</v>
      </c>
      <c r="L137" s="4"/>
      <c r="M137" s="1">
        <f t="shared" si="105"/>
        <v>0</v>
      </c>
    </row>
    <row r="138" spans="1:13" ht="60" customHeight="1" x14ac:dyDescent="0.2">
      <c r="A138" s="4"/>
      <c r="B138" s="4"/>
      <c r="C138" s="28" t="s">
        <v>27</v>
      </c>
      <c r="D138" s="29" t="s">
        <v>41</v>
      </c>
      <c r="E138" s="85">
        <v>182</v>
      </c>
      <c r="F138" s="55">
        <v>0.96</v>
      </c>
      <c r="G138" s="56">
        <f t="shared" si="171"/>
        <v>0</v>
      </c>
      <c r="H138" s="56">
        <v>0.92</v>
      </c>
      <c r="I138" s="56">
        <f t="shared" si="172"/>
        <v>0</v>
      </c>
      <c r="J138" s="57">
        <v>0.87</v>
      </c>
      <c r="K138" s="4">
        <f t="shared" si="173"/>
        <v>0</v>
      </c>
      <c r="L138" s="4"/>
      <c r="M138" s="1">
        <f t="shared" si="105"/>
        <v>0</v>
      </c>
    </row>
    <row r="139" spans="1:13" ht="60" customHeight="1" x14ac:dyDescent="0.2">
      <c r="A139" s="4"/>
      <c r="B139" s="4"/>
      <c r="C139" s="28" t="s">
        <v>22</v>
      </c>
      <c r="D139" s="29" t="s">
        <v>41</v>
      </c>
      <c r="E139" s="85">
        <v>182</v>
      </c>
      <c r="F139" s="55">
        <v>0.96</v>
      </c>
      <c r="G139" s="56">
        <f t="shared" si="171"/>
        <v>0</v>
      </c>
      <c r="H139" s="56">
        <v>0.92</v>
      </c>
      <c r="I139" s="56">
        <f t="shared" si="172"/>
        <v>0</v>
      </c>
      <c r="J139" s="57">
        <v>0.87</v>
      </c>
      <c r="K139" s="4">
        <f t="shared" si="173"/>
        <v>0</v>
      </c>
      <c r="L139" s="4"/>
      <c r="M139" s="1">
        <f t="shared" si="105"/>
        <v>0</v>
      </c>
    </row>
    <row r="140" spans="1:13" ht="60" customHeight="1" x14ac:dyDescent="0.2">
      <c r="A140" s="4"/>
      <c r="B140" s="4"/>
      <c r="C140" s="28" t="s">
        <v>30</v>
      </c>
      <c r="D140" s="29" t="s">
        <v>41</v>
      </c>
      <c r="E140" s="85">
        <v>182</v>
      </c>
      <c r="F140" s="55">
        <v>0.96</v>
      </c>
      <c r="G140" s="56">
        <f t="shared" si="171"/>
        <v>0</v>
      </c>
      <c r="H140" s="56">
        <v>0.92</v>
      </c>
      <c r="I140" s="56">
        <f t="shared" si="172"/>
        <v>0</v>
      </c>
      <c r="J140" s="57">
        <v>0.87</v>
      </c>
      <c r="K140" s="4">
        <f t="shared" si="173"/>
        <v>0</v>
      </c>
      <c r="L140" s="4"/>
      <c r="M140" s="1">
        <f t="shared" si="105"/>
        <v>0</v>
      </c>
    </row>
    <row r="141" spans="1:13" ht="60" customHeight="1" x14ac:dyDescent="0.2">
      <c r="A141" s="4"/>
      <c r="B141" s="4"/>
      <c r="C141" s="28" t="s">
        <v>31</v>
      </c>
      <c r="D141" s="29" t="s">
        <v>41</v>
      </c>
      <c r="E141" s="85">
        <v>182</v>
      </c>
      <c r="F141" s="55">
        <v>0.96</v>
      </c>
      <c r="G141" s="56">
        <f t="shared" si="171"/>
        <v>0</v>
      </c>
      <c r="H141" s="56">
        <v>0.92</v>
      </c>
      <c r="I141" s="56">
        <f t="shared" si="172"/>
        <v>0</v>
      </c>
      <c r="J141" s="57">
        <v>0.87</v>
      </c>
      <c r="K141" s="4">
        <f t="shared" ref="K141" si="174">J141*L141</f>
        <v>0</v>
      </c>
      <c r="L141" s="4"/>
      <c r="M141" s="1">
        <f t="shared" si="105"/>
        <v>0</v>
      </c>
    </row>
    <row r="142" spans="1:13" ht="60" customHeight="1" x14ac:dyDescent="0.2">
      <c r="A142" s="4"/>
      <c r="B142" s="4"/>
      <c r="C142" s="28" t="s">
        <v>62</v>
      </c>
      <c r="D142" s="29" t="s">
        <v>41</v>
      </c>
      <c r="E142" s="85">
        <v>182</v>
      </c>
      <c r="F142" s="55">
        <v>0.96</v>
      </c>
      <c r="G142" s="56">
        <f t="shared" si="171"/>
        <v>0</v>
      </c>
      <c r="H142" s="56">
        <v>0.92</v>
      </c>
      <c r="I142" s="56">
        <f t="shared" si="172"/>
        <v>0</v>
      </c>
      <c r="J142" s="57">
        <v>0.87</v>
      </c>
      <c r="K142" s="4">
        <f t="shared" si="173"/>
        <v>0</v>
      </c>
      <c r="L142" s="4"/>
      <c r="M142" s="1">
        <f t="shared" si="105"/>
        <v>0</v>
      </c>
    </row>
    <row r="143" spans="1:13" ht="60" customHeight="1" x14ac:dyDescent="0.2">
      <c r="A143" s="4"/>
      <c r="B143" s="4"/>
      <c r="C143" s="28" t="s">
        <v>28</v>
      </c>
      <c r="D143" s="29" t="s">
        <v>41</v>
      </c>
      <c r="E143" s="85">
        <v>182</v>
      </c>
      <c r="F143" s="55">
        <v>0.96</v>
      </c>
      <c r="G143" s="56">
        <f t="shared" si="171"/>
        <v>0</v>
      </c>
      <c r="H143" s="56">
        <v>0.92</v>
      </c>
      <c r="I143" s="56">
        <f t="shared" si="172"/>
        <v>0</v>
      </c>
      <c r="J143" s="57">
        <v>0.87</v>
      </c>
      <c r="K143" s="4">
        <f t="shared" si="173"/>
        <v>0</v>
      </c>
      <c r="L143" s="4"/>
      <c r="M143" s="1">
        <f t="shared" si="105"/>
        <v>0</v>
      </c>
    </row>
    <row r="144" spans="1:13" ht="60" customHeight="1" x14ac:dyDescent="0.2">
      <c r="A144" s="4"/>
      <c r="B144" s="4"/>
      <c r="C144" s="28" t="s">
        <v>63</v>
      </c>
      <c r="D144" s="29" t="s">
        <v>41</v>
      </c>
      <c r="E144" s="85">
        <v>182</v>
      </c>
      <c r="F144" s="55">
        <v>0.96</v>
      </c>
      <c r="G144" s="56">
        <f t="shared" si="171"/>
        <v>0</v>
      </c>
      <c r="H144" s="56">
        <v>0.92</v>
      </c>
      <c r="I144" s="56">
        <f t="shared" si="172"/>
        <v>0</v>
      </c>
      <c r="J144" s="57">
        <v>0.87</v>
      </c>
      <c r="K144" s="4">
        <f t="shared" si="173"/>
        <v>0</v>
      </c>
      <c r="L144" s="4"/>
      <c r="M144" s="1">
        <f t="shared" si="105"/>
        <v>0</v>
      </c>
    </row>
    <row r="145" spans="1:13" ht="60" customHeight="1" x14ac:dyDescent="0.2">
      <c r="A145" s="4"/>
      <c r="B145" s="4"/>
      <c r="C145" s="28" t="s">
        <v>33</v>
      </c>
      <c r="D145" s="29" t="s">
        <v>41</v>
      </c>
      <c r="E145" s="85">
        <v>182</v>
      </c>
      <c r="F145" s="55">
        <v>0.96</v>
      </c>
      <c r="G145" s="56">
        <f t="shared" si="171"/>
        <v>0</v>
      </c>
      <c r="H145" s="56">
        <v>0.92</v>
      </c>
      <c r="I145" s="56">
        <f t="shared" si="172"/>
        <v>0</v>
      </c>
      <c r="J145" s="57">
        <v>0.87</v>
      </c>
      <c r="K145" s="4">
        <f t="shared" si="173"/>
        <v>0</v>
      </c>
      <c r="L145" s="4"/>
      <c r="M145" s="1">
        <f t="shared" si="105"/>
        <v>0</v>
      </c>
    </row>
    <row r="146" spans="1:13" ht="60" customHeight="1" x14ac:dyDescent="0.2">
      <c r="A146" s="4"/>
      <c r="B146" s="4"/>
      <c r="C146" s="28" t="s">
        <v>64</v>
      </c>
      <c r="D146" s="29" t="s">
        <v>41</v>
      </c>
      <c r="E146" s="85">
        <v>182</v>
      </c>
      <c r="F146" s="55">
        <v>0.96</v>
      </c>
      <c r="G146" s="56">
        <f t="shared" si="171"/>
        <v>0</v>
      </c>
      <c r="H146" s="56">
        <v>0.92</v>
      </c>
      <c r="I146" s="56">
        <f t="shared" si="172"/>
        <v>0</v>
      </c>
      <c r="J146" s="57">
        <v>0.87</v>
      </c>
      <c r="K146" s="4">
        <f t="shared" ref="K146" si="175">J146*L146</f>
        <v>0</v>
      </c>
      <c r="L146" s="4"/>
      <c r="M146" s="1">
        <f t="shared" ref="M146:M157" si="176">L146*0.05</f>
        <v>0</v>
      </c>
    </row>
    <row r="147" spans="1:13" ht="60" customHeight="1" x14ac:dyDescent="0.2">
      <c r="A147" s="4"/>
      <c r="B147" s="4"/>
      <c r="C147" s="28" t="s">
        <v>18</v>
      </c>
      <c r="D147" s="29" t="s">
        <v>41</v>
      </c>
      <c r="E147" s="85">
        <v>182</v>
      </c>
      <c r="F147" s="55">
        <v>0.96</v>
      </c>
      <c r="G147" s="56">
        <f t="shared" si="171"/>
        <v>0</v>
      </c>
      <c r="H147" s="56">
        <v>0.92</v>
      </c>
      <c r="I147" s="56">
        <f t="shared" si="172"/>
        <v>0</v>
      </c>
      <c r="J147" s="57">
        <v>0.87</v>
      </c>
      <c r="K147" s="4">
        <f t="shared" si="173"/>
        <v>0</v>
      </c>
      <c r="L147" s="4"/>
      <c r="M147" s="1">
        <f t="shared" si="176"/>
        <v>0</v>
      </c>
    </row>
    <row r="148" spans="1:13" s="17" customFormat="1" ht="22.5" customHeight="1" x14ac:dyDescent="0.2">
      <c r="A148" s="18"/>
      <c r="B148" s="18"/>
      <c r="C148" s="19"/>
      <c r="D148" s="30" t="s">
        <v>48</v>
      </c>
      <c r="E148" s="87"/>
      <c r="F148" s="61"/>
      <c r="G148" s="61"/>
      <c r="H148" s="61"/>
      <c r="I148" s="61"/>
      <c r="J148" s="61"/>
      <c r="K148" s="18"/>
      <c r="L148" s="20"/>
      <c r="M148" s="1">
        <f t="shared" si="176"/>
        <v>0</v>
      </c>
    </row>
    <row r="149" spans="1:13" ht="60" customHeight="1" x14ac:dyDescent="0.2">
      <c r="A149" s="4"/>
      <c r="B149" s="4"/>
      <c r="C149" s="28" t="s">
        <v>16</v>
      </c>
      <c r="D149" s="29" t="s">
        <v>42</v>
      </c>
      <c r="E149" s="85">
        <v>182</v>
      </c>
      <c r="F149" s="55">
        <v>0.96</v>
      </c>
      <c r="G149" s="56">
        <f t="shared" ref="G149:G151" si="177">F149*L149</f>
        <v>0</v>
      </c>
      <c r="H149" s="56">
        <v>0.92</v>
      </c>
      <c r="I149" s="56">
        <f t="shared" ref="I149:I151" si="178">H149*L149</f>
        <v>0</v>
      </c>
      <c r="J149" s="57">
        <v>0.87</v>
      </c>
      <c r="K149" s="4">
        <f>J149*L149</f>
        <v>0</v>
      </c>
      <c r="L149" s="4"/>
      <c r="M149" s="1">
        <f t="shared" si="176"/>
        <v>0</v>
      </c>
    </row>
    <row r="150" spans="1:13" ht="60" customHeight="1" x14ac:dyDescent="0.2">
      <c r="A150" s="4"/>
      <c r="B150" s="4"/>
      <c r="C150" s="28" t="s">
        <v>66</v>
      </c>
      <c r="D150" s="29" t="s">
        <v>42</v>
      </c>
      <c r="E150" s="85">
        <v>182</v>
      </c>
      <c r="F150" s="55">
        <v>0.96</v>
      </c>
      <c r="G150" s="56">
        <f t="shared" si="177"/>
        <v>0</v>
      </c>
      <c r="H150" s="56">
        <v>0.92</v>
      </c>
      <c r="I150" s="56">
        <f t="shared" si="178"/>
        <v>0</v>
      </c>
      <c r="J150" s="57">
        <v>0.87</v>
      </c>
      <c r="K150" s="4">
        <f>J150*L150</f>
        <v>0</v>
      </c>
      <c r="L150" s="4"/>
      <c r="M150" s="1">
        <f t="shared" si="176"/>
        <v>0</v>
      </c>
    </row>
    <row r="151" spans="1:13" ht="60" customHeight="1" x14ac:dyDescent="0.2">
      <c r="A151" s="4"/>
      <c r="B151" s="4"/>
      <c r="C151" s="28" t="s">
        <v>65</v>
      </c>
      <c r="D151" s="29" t="s">
        <v>42</v>
      </c>
      <c r="E151" s="85">
        <v>182</v>
      </c>
      <c r="F151" s="55">
        <v>0.96</v>
      </c>
      <c r="G151" s="56">
        <f t="shared" si="177"/>
        <v>0</v>
      </c>
      <c r="H151" s="56">
        <v>0.92</v>
      </c>
      <c r="I151" s="56">
        <f t="shared" si="178"/>
        <v>0</v>
      </c>
      <c r="J151" s="57">
        <v>0.87</v>
      </c>
      <c r="K151" s="4">
        <f>J151*L151</f>
        <v>0</v>
      </c>
      <c r="L151" s="4"/>
      <c r="M151" s="1">
        <f t="shared" si="176"/>
        <v>0</v>
      </c>
    </row>
    <row r="152" spans="1:13" s="17" customFormat="1" ht="22.5" customHeight="1" x14ac:dyDescent="0.2">
      <c r="A152" s="18"/>
      <c r="B152" s="18"/>
      <c r="C152" s="19"/>
      <c r="D152" s="30" t="s">
        <v>49</v>
      </c>
      <c r="E152" s="87"/>
      <c r="F152" s="61"/>
      <c r="G152" s="61"/>
      <c r="H152" s="61"/>
      <c r="I152" s="61"/>
      <c r="J152" s="61"/>
      <c r="K152" s="18"/>
      <c r="L152" s="20"/>
      <c r="M152" s="1">
        <f t="shared" si="176"/>
        <v>0</v>
      </c>
    </row>
    <row r="153" spans="1:13" ht="60" customHeight="1" x14ac:dyDescent="0.2">
      <c r="A153" s="4"/>
      <c r="B153" s="4"/>
      <c r="C153" s="28" t="s">
        <v>63</v>
      </c>
      <c r="D153" s="29" t="s">
        <v>67</v>
      </c>
      <c r="E153" s="85">
        <v>182</v>
      </c>
      <c r="F153" s="55">
        <v>0.96</v>
      </c>
      <c r="G153" s="56">
        <f t="shared" ref="G153" si="179">F153*L153</f>
        <v>0</v>
      </c>
      <c r="H153" s="56">
        <v>0.92</v>
      </c>
      <c r="I153" s="56">
        <f t="shared" ref="I153" si="180">H153*L153</f>
        <v>0</v>
      </c>
      <c r="J153" s="57">
        <v>0.87</v>
      </c>
      <c r="K153" s="4">
        <f>J153*L153</f>
        <v>0</v>
      </c>
      <c r="L153" s="4"/>
      <c r="M153" s="1">
        <f t="shared" si="176"/>
        <v>0</v>
      </c>
    </row>
    <row r="154" spans="1:13" s="17" customFormat="1" ht="22.5" customHeight="1" x14ac:dyDescent="0.2">
      <c r="A154" s="18"/>
      <c r="B154" s="18"/>
      <c r="C154" s="19"/>
      <c r="D154" s="30" t="s">
        <v>50</v>
      </c>
      <c r="E154" s="87"/>
      <c r="F154" s="61"/>
      <c r="G154" s="61"/>
      <c r="H154" s="61"/>
      <c r="I154" s="61"/>
      <c r="J154" s="61"/>
      <c r="K154" s="18"/>
      <c r="L154" s="20"/>
      <c r="M154" s="1">
        <f t="shared" si="176"/>
        <v>0</v>
      </c>
    </row>
    <row r="155" spans="1:13" ht="60" customHeight="1" x14ac:dyDescent="0.2">
      <c r="A155" s="4"/>
      <c r="B155" s="4">
        <v>1</v>
      </c>
      <c r="C155" s="28" t="s">
        <v>34</v>
      </c>
      <c r="D155" s="29" t="s">
        <v>105</v>
      </c>
      <c r="E155" s="85">
        <v>182</v>
      </c>
      <c r="F155" s="55">
        <v>8.5</v>
      </c>
      <c r="G155" s="56">
        <f t="shared" ref="G155" si="181">F155*L155</f>
        <v>0</v>
      </c>
      <c r="H155" s="56">
        <v>8</v>
      </c>
      <c r="I155" s="56">
        <f t="shared" ref="I155" si="182">H155*L155</f>
        <v>0</v>
      </c>
      <c r="J155" s="57">
        <v>7.7</v>
      </c>
      <c r="K155" s="4">
        <f>J155*L155</f>
        <v>0</v>
      </c>
      <c r="L155" s="4"/>
      <c r="M155" s="1">
        <f t="shared" si="176"/>
        <v>0</v>
      </c>
    </row>
    <row r="156" spans="1:13" s="17" customFormat="1" ht="22.5" customHeight="1" x14ac:dyDescent="0.2">
      <c r="A156" s="18"/>
      <c r="B156" s="18"/>
      <c r="C156" s="19"/>
      <c r="D156" s="30" t="s">
        <v>51</v>
      </c>
      <c r="E156" s="87"/>
      <c r="F156" s="61"/>
      <c r="G156" s="61"/>
      <c r="H156" s="61"/>
      <c r="I156" s="61"/>
      <c r="J156" s="61"/>
      <c r="K156" s="18"/>
      <c r="L156" s="20"/>
      <c r="M156" s="1">
        <f t="shared" si="176"/>
        <v>0</v>
      </c>
    </row>
    <row r="157" spans="1:13" ht="60" customHeight="1" x14ac:dyDescent="0.2">
      <c r="A157" s="4"/>
      <c r="B157" s="4">
        <v>1</v>
      </c>
      <c r="C157" s="28" t="s">
        <v>34</v>
      </c>
      <c r="D157" s="29" t="s">
        <v>84</v>
      </c>
      <c r="E157" s="85">
        <v>182</v>
      </c>
      <c r="F157" s="55">
        <v>0.85</v>
      </c>
      <c r="G157" s="56">
        <f t="shared" ref="G157" si="183">F157*L157</f>
        <v>0</v>
      </c>
      <c r="H157" s="56">
        <v>0.8</v>
      </c>
      <c r="I157" s="56">
        <f t="shared" ref="I157" si="184">H157*L157</f>
        <v>0</v>
      </c>
      <c r="J157" s="57">
        <v>0.77</v>
      </c>
      <c r="K157" s="4">
        <f>J157*L157</f>
        <v>0</v>
      </c>
      <c r="L157" s="4"/>
      <c r="M157" s="1">
        <f t="shared" si="176"/>
        <v>0</v>
      </c>
    </row>
    <row r="158" spans="1:13" ht="20.25" customHeight="1" x14ac:dyDescent="0.2">
      <c r="A158" s="121" t="s">
        <v>12</v>
      </c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2"/>
    </row>
  </sheetData>
  <autoFilter ref="A15:L158"/>
  <sortState ref="B13:K63">
    <sortCondition ref="C13"/>
  </sortState>
  <mergeCells count="35">
    <mergeCell ref="F12:J12"/>
    <mergeCell ref="A10:A13"/>
    <mergeCell ref="B10:B13"/>
    <mergeCell ref="C10:C13"/>
    <mergeCell ref="D10:D13"/>
    <mergeCell ref="E10:E13"/>
    <mergeCell ref="A77:L77"/>
    <mergeCell ref="A158:L158"/>
    <mergeCell ref="N8:N9"/>
    <mergeCell ref="C9:D9"/>
    <mergeCell ref="J1:L3"/>
    <mergeCell ref="D1:H3"/>
    <mergeCell ref="A4:C4"/>
    <mergeCell ref="D4:L4"/>
    <mergeCell ref="A5:C5"/>
    <mergeCell ref="D5:L5"/>
    <mergeCell ref="A6:C6"/>
    <mergeCell ref="D6:L6"/>
    <mergeCell ref="L8:L9"/>
    <mergeCell ref="F8:J8"/>
    <mergeCell ref="F10:J10"/>
    <mergeCell ref="L10:L13"/>
    <mergeCell ref="A18:A21"/>
    <mergeCell ref="J16:J17"/>
    <mergeCell ref="L16:L17"/>
    <mergeCell ref="C23:C25"/>
    <mergeCell ref="C26:C27"/>
    <mergeCell ref="C18:C21"/>
    <mergeCell ref="A16:A17"/>
    <mergeCell ref="B16:B17"/>
    <mergeCell ref="C16:C17"/>
    <mergeCell ref="D16:D17"/>
    <mergeCell ref="E16:E17"/>
    <mergeCell ref="F16:F17"/>
    <mergeCell ref="H16:H17"/>
  </mergeCells>
  <hyperlinks>
    <hyperlink ref="A158:L158" location="Лист1!A11" display=" в начало"/>
  </hyperlinks>
  <pageMargins left="0.7" right="0.7" top="0.75" bottom="0.75" header="0.3" footer="0.3"/>
  <pageSetup paperSize="9" orientation="portrait" r:id="rId1"/>
  <ignoredErrors>
    <ignoredError sqref="A32 A36:C36 F77:L77 F113:L113 F123:L123 F125:L125 A143:D143 A127:B127 D127 F130:L130 A134:D134 F154:L154 A144:B144 D144 A145:D145 F136:L136 A140:D140 A142:B142 D142 F148:L148 F152:L152 A153:B153 A65 F28:L28 A56 A53 A50 A62 K32:L32 L50 K62:L62 A128:D128 F119:L119 A114:B114 A121:D121 A122:D122 A124:D124 A131:D131 A133:D133 A137:C137 A138:D138 A139:D139 A147:D147 F156:L156 A155 A157 K36:L36 K53:L53 K56:L56 K65:L65 K114:L114 K121:L121 K122:L122 K124:L124 K127:L127 K128:L128 K131:L131 K133:L133 K134:L134 K137:L137 K138:L138 K139:L139 K140:L140 K142:L142 K143:L143 K144:L144 K145:L145 K147:L147 K153:L153 K155:L155 K157:L157 C157 C65 D114 C32:D32 C50:D50 C56:D56 C62:D62 C53:D53 C155 A156:D156 A119:D119 A28:D28 A152:D152 A148:D148 A136:D136 A154:D154 A130:D130 A125:D125 A123:D123 A113:D113 A77:D7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User</cp:lastModifiedBy>
  <cp:lastPrinted>2021-03-30T23:50:18Z</cp:lastPrinted>
  <dcterms:created xsi:type="dcterms:W3CDTF">2019-01-16T12:14:31Z</dcterms:created>
  <dcterms:modified xsi:type="dcterms:W3CDTF">2022-11-19T07:26:52Z</dcterms:modified>
</cp:coreProperties>
</file>